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75" windowWidth="19440" windowHeight="7935"/>
  </bookViews>
  <sheets>
    <sheet name="GARMENTS SUMMARY " sheetId="16" r:id="rId1"/>
  </sheets>
  <definedNames>
    <definedName name="_xlnm.Print_Area" localSheetId="0">'GARMENTS SUMMARY '!$A$1:$P$63</definedName>
    <definedName name="_xlnm.Print_Titles" localSheetId="0">'GARMENTS SUMMARY '!$2:$2</definedName>
  </definedNames>
  <calcPr calcId="145621"/>
</workbook>
</file>

<file path=xl/calcChain.xml><?xml version="1.0" encoding="utf-8"?>
<calcChain xmlns="http://schemas.openxmlformats.org/spreadsheetml/2006/main">
  <c r="P57" i="16" l="1"/>
  <c r="P55" i="16"/>
  <c r="P53" i="16"/>
  <c r="P51" i="16"/>
  <c r="P49" i="16"/>
  <c r="P47" i="16"/>
  <c r="P45" i="16"/>
  <c r="P43" i="16"/>
  <c r="P41" i="16"/>
  <c r="P39" i="16"/>
  <c r="P37" i="16"/>
  <c r="P35" i="16"/>
  <c r="P33" i="16"/>
  <c r="P31" i="16"/>
  <c r="P29" i="16"/>
  <c r="P27" i="16"/>
  <c r="P25" i="16"/>
  <c r="P23" i="16"/>
  <c r="P21" i="16"/>
  <c r="P19" i="16"/>
  <c r="P17" i="16"/>
  <c r="P15" i="16"/>
  <c r="P13" i="16"/>
  <c r="P11" i="16"/>
  <c r="P9" i="16"/>
  <c r="P7" i="16"/>
  <c r="P5" i="16"/>
  <c r="P3" i="16"/>
  <c r="O58" i="16"/>
  <c r="O56" i="16"/>
  <c r="O54" i="16"/>
  <c r="O52" i="16"/>
  <c r="O50" i="16"/>
  <c r="O48" i="16"/>
  <c r="O46" i="16"/>
  <c r="O44" i="16"/>
  <c r="O42" i="16"/>
  <c r="O40" i="16"/>
  <c r="O38" i="16"/>
  <c r="O36" i="16"/>
  <c r="O34" i="16"/>
  <c r="O32" i="16"/>
  <c r="O30" i="16"/>
  <c r="O28" i="16"/>
  <c r="O26" i="16"/>
  <c r="O24" i="16"/>
  <c r="O22" i="16"/>
  <c r="O20" i="16"/>
  <c r="O18" i="16"/>
  <c r="O16" i="16"/>
  <c r="O14" i="16"/>
  <c r="O12" i="16"/>
  <c r="O10" i="16"/>
  <c r="O8" i="16"/>
  <c r="O6" i="16"/>
  <c r="O4" i="16"/>
  <c r="O59" i="16" l="1"/>
</calcChain>
</file>

<file path=xl/sharedStrings.xml><?xml version="1.0" encoding="utf-8"?>
<sst xmlns="http://schemas.openxmlformats.org/spreadsheetml/2006/main" count="276" uniqueCount="58">
  <si>
    <t>JOB NO</t>
  </si>
  <si>
    <t>S.NO</t>
  </si>
  <si>
    <t>PO NO</t>
  </si>
  <si>
    <t>PRICE</t>
  </si>
  <si>
    <t>TOTAL</t>
  </si>
  <si>
    <t>SEASON</t>
  </si>
  <si>
    <t>19 GY SPRING 2</t>
  </si>
  <si>
    <t>0-3</t>
  </si>
  <si>
    <t>3-6</t>
  </si>
  <si>
    <t>6-12</t>
  </si>
  <si>
    <t>12-18</t>
  </si>
  <si>
    <t>18-24</t>
  </si>
  <si>
    <t>2T</t>
  </si>
  <si>
    <t>3T</t>
  </si>
  <si>
    <t>IMAGE</t>
  </si>
  <si>
    <t xml:space="preserve">SIZE GROUP </t>
  </si>
  <si>
    <t>GYMBOREE- GOODS READY DETAILS</t>
  </si>
  <si>
    <t>-</t>
  </si>
  <si>
    <t>STYLE
DISCREPTION</t>
  </si>
  <si>
    <t>BG K SS WHITE OUTSIDE GRAPHIC TOP SPR 2</t>
  </si>
  <si>
    <t>K S/S PINK AWESOME GRAPHIC TEE SPR 2</t>
  </si>
  <si>
    <t>K S/S GREY BE KIND WHEN ITS POSSIBLE GRAPHIC TEE SPR 2</t>
  </si>
  <si>
    <t>K S/S YELLOW DRAGONFLY GRAPHIC TEE SPR 2</t>
  </si>
  <si>
    <t>K S/S OATMEAL FLORAL GRAPHIC TEE SPR 2</t>
  </si>
  <si>
    <t>K S/S LT PINK FKEURS GRAPHIC TEE SPR 2</t>
  </si>
  <si>
    <t>BG K SS WHITE PALM TREE GRAPHIC TOP SPR 3</t>
  </si>
  <si>
    <t>BG K SS GREY HAPPY FACE GRAPHIC SPR 3</t>
  </si>
  <si>
    <t>BG K SS BLUE DREAMER GRAPHIC SPR 3</t>
  </si>
  <si>
    <t>BG K SS RESPECT YOUR MOTHER GRAPHIC TOP SPR 3</t>
  </si>
  <si>
    <t>BG K SS WHITE RAINBOW GRAPHIC SPR 3</t>
  </si>
  <si>
    <t>BG K SS WHITE ELEPHANT GRAPHIC SPR3</t>
  </si>
  <si>
    <t>BG K SS CORAL YOU ARE MY SUNSHINE GRAPHIC SPR 3</t>
  </si>
  <si>
    <t>K S/S VOLTAIRE QUOTE PURPLE GR</t>
  </si>
  <si>
    <t>K S/S EVERY DAY EVERYWHERE GRAPHIC TEE SPR 3</t>
  </si>
  <si>
    <t>K S/S FRIEND OF THE EARTH WHITE GRAPHIC TEE SPR 3</t>
  </si>
  <si>
    <t>K S/S SMILE FACE W GLASSES GRAPHIC TEE SPR 3</t>
  </si>
  <si>
    <t>K S/S GREEN DREAMER GRAPHIC TEE SPR 3</t>
  </si>
  <si>
    <t>K S/S JOHN MUIR SUNSET GRAPHIC TEE SPR 3</t>
  </si>
  <si>
    <t>B K SS GRAPHIC CUBIC WAVE OLIV</t>
  </si>
  <si>
    <t>B K SS TEE WAVE PRINT BLUE SPR</t>
  </si>
  <si>
    <t>B K SS GRAPHIC CHILL VIBES MUL</t>
  </si>
  <si>
    <t>B K SS RAGLAN RIB SLV WHITE SP</t>
  </si>
  <si>
    <t>B K SS RAGLAN RIB SLV ORANGE S</t>
  </si>
  <si>
    <t>B K SS RAGLAN RIB SLV NAVY SPR</t>
  </si>
  <si>
    <t>B K SS RAGLAN RIB NECK YELLOW</t>
  </si>
  <si>
    <t>B K SS RAGLAN RIB NECK GREEN S</t>
  </si>
  <si>
    <t>B K SS RAGLAN RIB NECK RED SPR</t>
  </si>
  <si>
    <t>2323 box</t>
  </si>
  <si>
    <t>XXS
(3T)</t>
  </si>
  <si>
    <t>XS
(4T)</t>
  </si>
  <si>
    <t>S
(5-6 T)</t>
  </si>
  <si>
    <t>M
(7-8)</t>
  </si>
  <si>
    <t>L
(10-12)</t>
  </si>
  <si>
    <t>XL
(12-14)</t>
  </si>
  <si>
    <t xml:space="preserve">EASTMAN OFFER -  FOB  PRICE USD </t>
  </si>
  <si>
    <t xml:space="preserve">110 CBM </t>
  </si>
  <si>
    <t xml:space="preserve">PACK - FLAT PACK - SOLID AND RATIO PACKING </t>
  </si>
  <si>
    <t xml:space="preserve">FAB - 100% COTTONA AND CVC JERSEY -165GSM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</si>
</sst>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&quot;$&quot;#,##0.0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6"/>
      <color indexed="8"/>
      <name val="Calibri"/>
      <family val="2"/>
    </font>
    <font>
      <sz val="13"/>
      <color indexed="8"/>
      <name val="Calibri"/>
      <family val="2"/>
    </font>
    <font>
      <sz val="18"/>
      <color indexed="8"/>
      <name val="Calibri"/>
      <family val="2"/>
    </font>
    <font>
      <u/>
      <sz val="20"/>
      <color indexed="8"/>
      <name val="Calibri"/>
      <family val="2"/>
    </font>
    <font>
      <b/>
      <sz val="18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quotePrefix="1" applyFont="1" applyFill="1" applyBorder="1" applyAlignment="1">
      <alignment horizontal="center" vertical="center"/>
    </xf>
    <xf numFmtId="17" fontId="3" fillId="4" borderId="1" xfId="0" quotePrefix="1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165" fontId="6" fillId="5" borderId="1" xfId="1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1323975</xdr:colOff>
      <xdr:row>2</xdr:row>
      <xdr:rowOff>171450</xdr:rowOff>
    </xdr:from>
    <xdr:to>
      <xdr:col>4</xdr:col>
      <xdr:colOff>2543175</xdr:colOff>
      <xdr:row>3</xdr:row>
      <xdr:rowOff>571500</xdr:rowOff>
    </xdr:to>
    <xdr:pic>
      <xdr:nvPicPr>
        <xdr:cNvPr id="1025" name="Picture 31" descr="D:\Files\MAHI\SUMMER 2019\PPT\IMG_20190206_10221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19675" y="5791200"/>
          <a:ext cx="12192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2</xdr:row>
      <xdr:rowOff>190500</xdr:rowOff>
    </xdr:from>
    <xdr:to>
      <xdr:col>4</xdr:col>
      <xdr:colOff>1285875</xdr:colOff>
      <xdr:row>3</xdr:row>
      <xdr:rowOff>590550</xdr:rowOff>
    </xdr:to>
    <xdr:pic>
      <xdr:nvPicPr>
        <xdr:cNvPr id="1026" name="Picture 32" descr="D:\Files\MAHI\SUMMER 2019\PPT\124132-FRONT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9525" y="581025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1400175</xdr:colOff>
      <xdr:row>4</xdr:row>
      <xdr:rowOff>161925</xdr:rowOff>
    </xdr:from>
    <xdr:to>
      <xdr:col>4</xdr:col>
      <xdr:colOff>2505075</xdr:colOff>
      <xdr:row>5</xdr:row>
      <xdr:rowOff>533400</xdr:rowOff>
    </xdr:to>
    <xdr:pic>
      <xdr:nvPicPr>
        <xdr:cNvPr id="1027" name="Picture 33" descr="D:\Files\MAHI\SUMMER 2019\PPT\IMG_20190206_102309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95875" y="7305675"/>
          <a:ext cx="11049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4</xdr:row>
      <xdr:rowOff>180975</xdr:rowOff>
    </xdr:from>
    <xdr:to>
      <xdr:col>4</xdr:col>
      <xdr:colOff>1285875</xdr:colOff>
      <xdr:row>5</xdr:row>
      <xdr:rowOff>552450</xdr:rowOff>
    </xdr:to>
    <xdr:pic>
      <xdr:nvPicPr>
        <xdr:cNvPr id="1028" name="Picture 34" descr="D:\Files\MAHI\SUMMER 2019\PPT\IMG_20190206_10225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9525" y="7324725"/>
          <a:ext cx="11620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1362075</xdr:colOff>
      <xdr:row>6</xdr:row>
      <xdr:rowOff>123825</xdr:rowOff>
    </xdr:from>
    <xdr:to>
      <xdr:col>4</xdr:col>
      <xdr:colOff>2571750</xdr:colOff>
      <xdr:row>7</xdr:row>
      <xdr:rowOff>638175</xdr:rowOff>
    </xdr:to>
    <xdr:pic>
      <xdr:nvPicPr>
        <xdr:cNvPr id="1029" name="Picture 35" descr="D:\Files\MAHI\SUMMER 2019\PPT\IMG_20190206_102409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57775" y="8791575"/>
          <a:ext cx="12096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6</xdr:row>
      <xdr:rowOff>133350</xdr:rowOff>
    </xdr:from>
    <xdr:to>
      <xdr:col>4</xdr:col>
      <xdr:colOff>1247775</xdr:colOff>
      <xdr:row>7</xdr:row>
      <xdr:rowOff>638175</xdr:rowOff>
    </xdr:to>
    <xdr:pic>
      <xdr:nvPicPr>
        <xdr:cNvPr id="1030" name="Picture 36" descr="D:\Files\MAHI\SUMMER 2019\PPT\IMG_20190206_102349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62375" y="8801100"/>
          <a:ext cx="11811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1371600</xdr:colOff>
      <xdr:row>8</xdr:row>
      <xdr:rowOff>142875</xdr:rowOff>
    </xdr:from>
    <xdr:to>
      <xdr:col>4</xdr:col>
      <xdr:colOff>2581275</xdr:colOff>
      <xdr:row>9</xdr:row>
      <xdr:rowOff>619125</xdr:rowOff>
    </xdr:to>
    <xdr:pic>
      <xdr:nvPicPr>
        <xdr:cNvPr id="1031" name="Picture 37" descr="D:\Files\MAHI\SUMMER 2019\PPT\IMG_20190206_102600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067300" y="10334625"/>
          <a:ext cx="12096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8</xdr:row>
      <xdr:rowOff>161925</xdr:rowOff>
    </xdr:from>
    <xdr:to>
      <xdr:col>4</xdr:col>
      <xdr:colOff>1285875</xdr:colOff>
      <xdr:row>9</xdr:row>
      <xdr:rowOff>657225</xdr:rowOff>
    </xdr:to>
    <xdr:pic>
      <xdr:nvPicPr>
        <xdr:cNvPr id="1032" name="Picture 38" descr="D:\Files\MAHI\SUMMER 2019\PPT\IMG_20190206_102533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52850" y="10353675"/>
          <a:ext cx="1228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1362075</xdr:colOff>
      <xdr:row>10</xdr:row>
      <xdr:rowOff>123825</xdr:rowOff>
    </xdr:from>
    <xdr:to>
      <xdr:col>4</xdr:col>
      <xdr:colOff>2562225</xdr:colOff>
      <xdr:row>11</xdr:row>
      <xdr:rowOff>600075</xdr:rowOff>
    </xdr:to>
    <xdr:pic>
      <xdr:nvPicPr>
        <xdr:cNvPr id="1033" name="Picture 39" descr="D:\Files\MAHI\SUMMER 2019\PPT\IMG_20190206_102659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057775" y="11839575"/>
          <a:ext cx="12001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10</xdr:row>
      <xdr:rowOff>123825</xdr:rowOff>
    </xdr:from>
    <xdr:to>
      <xdr:col>4</xdr:col>
      <xdr:colOff>1276350</xdr:colOff>
      <xdr:row>11</xdr:row>
      <xdr:rowOff>600075</xdr:rowOff>
    </xdr:to>
    <xdr:pic>
      <xdr:nvPicPr>
        <xdr:cNvPr id="1034" name="Picture 40" descr="D:\Files\MAHI\SUMMER 2019\PPT\IMG_20190206_10264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762375" y="11839575"/>
          <a:ext cx="12096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1381125</xdr:colOff>
      <xdr:row>12</xdr:row>
      <xdr:rowOff>161925</xdr:rowOff>
    </xdr:from>
    <xdr:to>
      <xdr:col>4</xdr:col>
      <xdr:colOff>2562225</xdr:colOff>
      <xdr:row>13</xdr:row>
      <xdr:rowOff>619125</xdr:rowOff>
    </xdr:to>
    <xdr:pic>
      <xdr:nvPicPr>
        <xdr:cNvPr id="1035" name="Picture 41" descr="D:\Files\MAHI\SUMMER 2019\PPT\IMG_20190206_10362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076825" y="13401675"/>
          <a:ext cx="11811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12</xdr:row>
      <xdr:rowOff>161925</xdr:rowOff>
    </xdr:from>
    <xdr:to>
      <xdr:col>4</xdr:col>
      <xdr:colOff>1228725</xdr:colOff>
      <xdr:row>13</xdr:row>
      <xdr:rowOff>600075</xdr:rowOff>
    </xdr:to>
    <xdr:pic>
      <xdr:nvPicPr>
        <xdr:cNvPr id="1036" name="Picture 42" descr="D:\Files\MAHI\SUMMER 2019\PPT\IMG_20190206_103604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62375" y="13401675"/>
          <a:ext cx="11620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1343025</xdr:colOff>
      <xdr:row>14</xdr:row>
      <xdr:rowOff>180975</xdr:rowOff>
    </xdr:from>
    <xdr:to>
      <xdr:col>4</xdr:col>
      <xdr:colOff>2590800</xdr:colOff>
      <xdr:row>15</xdr:row>
      <xdr:rowOff>571500</xdr:rowOff>
    </xdr:to>
    <xdr:pic>
      <xdr:nvPicPr>
        <xdr:cNvPr id="1037" name="Picture 43" descr="D:\Files\MAHI\SUMMER 2019\PPT\IMG_20190206_103746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38725" y="14944725"/>
          <a:ext cx="12477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14</xdr:row>
      <xdr:rowOff>180975</xdr:rowOff>
    </xdr:from>
    <xdr:to>
      <xdr:col>4</xdr:col>
      <xdr:colOff>1295400</xdr:colOff>
      <xdr:row>15</xdr:row>
      <xdr:rowOff>590550</xdr:rowOff>
    </xdr:to>
    <xdr:pic>
      <xdr:nvPicPr>
        <xdr:cNvPr id="1038" name="Picture 44" descr="D:\Files\MAHI\SUMMER 2019\PPT\IMG_20190206_103706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743325" y="14944725"/>
          <a:ext cx="1247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1428750</xdr:colOff>
      <xdr:row>16</xdr:row>
      <xdr:rowOff>161925</xdr:rowOff>
    </xdr:from>
    <xdr:to>
      <xdr:col>4</xdr:col>
      <xdr:colOff>2543175</xdr:colOff>
      <xdr:row>17</xdr:row>
      <xdr:rowOff>600075</xdr:rowOff>
    </xdr:to>
    <xdr:pic>
      <xdr:nvPicPr>
        <xdr:cNvPr id="1039" name="Picture 45" descr="D:\Files\MAHI\SUMMER 2019\PPT\IMG_20190206_10384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24450" y="16449675"/>
          <a:ext cx="11144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16</xdr:row>
      <xdr:rowOff>142875</xdr:rowOff>
    </xdr:from>
    <xdr:to>
      <xdr:col>4</xdr:col>
      <xdr:colOff>1314450</xdr:colOff>
      <xdr:row>17</xdr:row>
      <xdr:rowOff>619125</xdr:rowOff>
    </xdr:to>
    <xdr:pic>
      <xdr:nvPicPr>
        <xdr:cNvPr id="1040" name="Picture 46" descr="D:\Files\MAHI\SUMMER 2019\PPT\IMG_20190206_103815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38575" y="16430625"/>
          <a:ext cx="1171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1381125</xdr:colOff>
      <xdr:row>18</xdr:row>
      <xdr:rowOff>123825</xdr:rowOff>
    </xdr:from>
    <xdr:to>
      <xdr:col>4</xdr:col>
      <xdr:colOff>2552700</xdr:colOff>
      <xdr:row>19</xdr:row>
      <xdr:rowOff>619125</xdr:rowOff>
    </xdr:to>
    <xdr:pic>
      <xdr:nvPicPr>
        <xdr:cNvPr id="1041" name="Picture 48" descr="D:\Files\MAHI\SUMMER 2019\PPT\IMG_20190206_103938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076825" y="17935575"/>
          <a:ext cx="11715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18</xdr:row>
      <xdr:rowOff>133350</xdr:rowOff>
    </xdr:from>
    <xdr:to>
      <xdr:col>4</xdr:col>
      <xdr:colOff>1266825</xdr:colOff>
      <xdr:row>19</xdr:row>
      <xdr:rowOff>628650</xdr:rowOff>
    </xdr:to>
    <xdr:pic>
      <xdr:nvPicPr>
        <xdr:cNvPr id="1042" name="Picture 49" descr="D:\Files\MAHI\SUMMER 2019\PPT\IMG_20190206_10391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781425" y="17945100"/>
          <a:ext cx="11811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1371600</xdr:colOff>
      <xdr:row>20</xdr:row>
      <xdr:rowOff>209550</xdr:rowOff>
    </xdr:from>
    <xdr:to>
      <xdr:col>4</xdr:col>
      <xdr:colOff>2590800</xdr:colOff>
      <xdr:row>21</xdr:row>
      <xdr:rowOff>609600</xdr:rowOff>
    </xdr:to>
    <xdr:pic>
      <xdr:nvPicPr>
        <xdr:cNvPr id="1043" name="Picture 50" descr="D:\Files\MAHI\SUMMER 2019\PPT\IMG_20190206_104133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067300" y="19545300"/>
          <a:ext cx="12192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20</xdr:row>
      <xdr:rowOff>219075</xdr:rowOff>
    </xdr:from>
    <xdr:to>
      <xdr:col>4</xdr:col>
      <xdr:colOff>1285875</xdr:colOff>
      <xdr:row>21</xdr:row>
      <xdr:rowOff>609600</xdr:rowOff>
    </xdr:to>
    <xdr:pic>
      <xdr:nvPicPr>
        <xdr:cNvPr id="1044" name="Picture 51" descr="D:\Files\MAHI\SUMMER 2019\PPT\IMG_20190206_104041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762375" y="19554825"/>
          <a:ext cx="12192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1400175</xdr:colOff>
      <xdr:row>22</xdr:row>
      <xdr:rowOff>161925</xdr:rowOff>
    </xdr:from>
    <xdr:to>
      <xdr:col>4</xdr:col>
      <xdr:colOff>2562225</xdr:colOff>
      <xdr:row>23</xdr:row>
      <xdr:rowOff>600074</xdr:rowOff>
    </xdr:to>
    <xdr:pic>
      <xdr:nvPicPr>
        <xdr:cNvPr id="1045" name="Picture 52" descr="D:\Files\MAHI\SUMMER 2019\PPT\IMG_20190206_104228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95875" y="21021675"/>
          <a:ext cx="11620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22</xdr:row>
      <xdr:rowOff>152400</xdr:rowOff>
    </xdr:from>
    <xdr:to>
      <xdr:col>4</xdr:col>
      <xdr:colOff>1285875</xdr:colOff>
      <xdr:row>23</xdr:row>
      <xdr:rowOff>590549</xdr:rowOff>
    </xdr:to>
    <xdr:pic>
      <xdr:nvPicPr>
        <xdr:cNvPr id="1046" name="Picture 53" descr="D:\Files\MAHI\SUMMER 2019\PPT\IMG_20190206_104209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90950" y="21012150"/>
          <a:ext cx="11906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24</xdr:row>
      <xdr:rowOff>123825</xdr:rowOff>
    </xdr:from>
    <xdr:to>
      <xdr:col>4</xdr:col>
      <xdr:colOff>1257300</xdr:colOff>
      <xdr:row>25</xdr:row>
      <xdr:rowOff>628650</xdr:rowOff>
    </xdr:to>
    <xdr:pic>
      <xdr:nvPicPr>
        <xdr:cNvPr id="1047" name="Picture 54" descr="D:\Files\MAHI\SUMMER 2019\PPT\IMG_20190206_104308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762375" y="22507575"/>
          <a:ext cx="11906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1381125</xdr:colOff>
      <xdr:row>24</xdr:row>
      <xdr:rowOff>142875</xdr:rowOff>
    </xdr:from>
    <xdr:to>
      <xdr:col>4</xdr:col>
      <xdr:colOff>2590800</xdr:colOff>
      <xdr:row>25</xdr:row>
      <xdr:rowOff>638175</xdr:rowOff>
    </xdr:to>
    <xdr:pic>
      <xdr:nvPicPr>
        <xdr:cNvPr id="1048" name="Picture 55" descr="D:\Files\MAHI\SUMMER 2019\PPT\IMG_20190206_104328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076825" y="22526625"/>
          <a:ext cx="12096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1400175</xdr:colOff>
      <xdr:row>26</xdr:row>
      <xdr:rowOff>95250</xdr:rowOff>
    </xdr:from>
    <xdr:to>
      <xdr:col>4</xdr:col>
      <xdr:colOff>2524125</xdr:colOff>
      <xdr:row>27</xdr:row>
      <xdr:rowOff>666751</xdr:rowOff>
    </xdr:to>
    <xdr:pic>
      <xdr:nvPicPr>
        <xdr:cNvPr id="1049" name="Picture 56" descr="D:\Files\MAHI\SUMMER 2019\PPT\IMG_20190206_10452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095875" y="24003000"/>
          <a:ext cx="11239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26</xdr:row>
      <xdr:rowOff>95250</xdr:rowOff>
    </xdr:from>
    <xdr:to>
      <xdr:col>4</xdr:col>
      <xdr:colOff>1276350</xdr:colOff>
      <xdr:row>27</xdr:row>
      <xdr:rowOff>666751</xdr:rowOff>
    </xdr:to>
    <xdr:pic>
      <xdr:nvPicPr>
        <xdr:cNvPr id="1050" name="Picture 57" descr="D:\Files\MAHI\SUMMER 2019\PPT\IMG_20190206_104458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771900" y="24003000"/>
          <a:ext cx="12001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1409700</xdr:colOff>
      <xdr:row>28</xdr:row>
      <xdr:rowOff>123825</xdr:rowOff>
    </xdr:from>
    <xdr:to>
      <xdr:col>4</xdr:col>
      <xdr:colOff>2524125</xdr:colOff>
      <xdr:row>29</xdr:row>
      <xdr:rowOff>647699</xdr:rowOff>
    </xdr:to>
    <xdr:pic>
      <xdr:nvPicPr>
        <xdr:cNvPr id="1051" name="Picture 58" descr="D:\Files\MAHI\SUMMER 2019\PPT\IMG_20190206_10471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05400" y="25555575"/>
          <a:ext cx="11144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28</xdr:row>
      <xdr:rowOff>142875</xdr:rowOff>
    </xdr:from>
    <xdr:to>
      <xdr:col>4</xdr:col>
      <xdr:colOff>1295400</xdr:colOff>
      <xdr:row>29</xdr:row>
      <xdr:rowOff>666749</xdr:rowOff>
    </xdr:to>
    <xdr:pic>
      <xdr:nvPicPr>
        <xdr:cNvPr id="1052" name="Picture 59" descr="D:\Files\MAHI\SUMMER 2019\PPT\IMG_20190206_104554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71900" y="25574625"/>
          <a:ext cx="1219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1390650</xdr:colOff>
      <xdr:row>30</xdr:row>
      <xdr:rowOff>76200</xdr:rowOff>
    </xdr:from>
    <xdr:to>
      <xdr:col>4</xdr:col>
      <xdr:colOff>2571750</xdr:colOff>
      <xdr:row>31</xdr:row>
      <xdr:rowOff>695325</xdr:rowOff>
    </xdr:to>
    <xdr:pic>
      <xdr:nvPicPr>
        <xdr:cNvPr id="1053" name="Picture 60" descr="D:\Files\MAHI\SUMMER 2019\PPT\IMG_20190206_104838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086350" y="27031950"/>
          <a:ext cx="11811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30</xdr:row>
      <xdr:rowOff>85725</xdr:rowOff>
    </xdr:from>
    <xdr:to>
      <xdr:col>4</xdr:col>
      <xdr:colOff>1219200</xdr:colOff>
      <xdr:row>31</xdr:row>
      <xdr:rowOff>704850</xdr:rowOff>
    </xdr:to>
    <xdr:pic>
      <xdr:nvPicPr>
        <xdr:cNvPr id="1054" name="Picture 61" descr="D:\Files\MAHI\SUMMER 2019\PPT\IMG_20190206_104808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762375" y="27041475"/>
          <a:ext cx="11525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1352550</xdr:colOff>
      <xdr:row>32</xdr:row>
      <xdr:rowOff>95250</xdr:rowOff>
    </xdr:from>
    <xdr:to>
      <xdr:col>4</xdr:col>
      <xdr:colOff>2619375</xdr:colOff>
      <xdr:row>33</xdr:row>
      <xdr:rowOff>685801</xdr:rowOff>
    </xdr:to>
    <xdr:pic>
      <xdr:nvPicPr>
        <xdr:cNvPr id="1055" name="Picture 62" descr="D:\Files\MAHI\SUMMER 2019\PPT\IMG_20190206_104937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048250" y="28575000"/>
          <a:ext cx="12668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32</xdr:row>
      <xdr:rowOff>95250</xdr:rowOff>
    </xdr:from>
    <xdr:to>
      <xdr:col>4</xdr:col>
      <xdr:colOff>1285875</xdr:colOff>
      <xdr:row>33</xdr:row>
      <xdr:rowOff>685801</xdr:rowOff>
    </xdr:to>
    <xdr:pic>
      <xdr:nvPicPr>
        <xdr:cNvPr id="1056" name="Picture 63" descr="D:\Files\MAHI\SUMMER 2019\PPT\IMG_20190206_10491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762375" y="28575000"/>
          <a:ext cx="12192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34</xdr:row>
      <xdr:rowOff>95250</xdr:rowOff>
    </xdr:from>
    <xdr:to>
      <xdr:col>4</xdr:col>
      <xdr:colOff>1285875</xdr:colOff>
      <xdr:row>35</xdr:row>
      <xdr:rowOff>628649</xdr:rowOff>
    </xdr:to>
    <xdr:pic>
      <xdr:nvPicPr>
        <xdr:cNvPr id="1057" name="Picture 64" descr="D:\Files\MAHI\SUMMER 2019\PPT\IMG_20190206_10500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724275" y="30099000"/>
          <a:ext cx="12573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1323975</xdr:colOff>
      <xdr:row>34</xdr:row>
      <xdr:rowOff>76200</xdr:rowOff>
    </xdr:from>
    <xdr:to>
      <xdr:col>4</xdr:col>
      <xdr:colOff>2562225</xdr:colOff>
      <xdr:row>35</xdr:row>
      <xdr:rowOff>628649</xdr:rowOff>
    </xdr:to>
    <xdr:pic>
      <xdr:nvPicPr>
        <xdr:cNvPr id="1058" name="Picture 65" descr="D:\Files\MAHI\SUMMER 2019\PPT\IMG_20190206_10501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19675" y="30079950"/>
          <a:ext cx="12382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1400175</xdr:colOff>
      <xdr:row>36</xdr:row>
      <xdr:rowOff>76200</xdr:rowOff>
    </xdr:from>
    <xdr:to>
      <xdr:col>4</xdr:col>
      <xdr:colOff>2552700</xdr:colOff>
      <xdr:row>37</xdr:row>
      <xdr:rowOff>609600</xdr:rowOff>
    </xdr:to>
    <xdr:pic>
      <xdr:nvPicPr>
        <xdr:cNvPr id="1059" name="Picture 66" descr="D:\Files\MAHI\SUMMER 2019\PPT\IMG_20190206_105049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095875" y="31603950"/>
          <a:ext cx="11525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36</xdr:row>
      <xdr:rowOff>76200</xdr:rowOff>
    </xdr:from>
    <xdr:to>
      <xdr:col>4</xdr:col>
      <xdr:colOff>1247775</xdr:colOff>
      <xdr:row>37</xdr:row>
      <xdr:rowOff>628650</xdr:rowOff>
    </xdr:to>
    <xdr:pic>
      <xdr:nvPicPr>
        <xdr:cNvPr id="1060" name="Picture 67" descr="D:\Files\MAHI\SUMMER 2019\PPT\IMG_20190206_105037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790950" y="31603950"/>
          <a:ext cx="1152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1390650</xdr:colOff>
      <xdr:row>38</xdr:row>
      <xdr:rowOff>123825</xdr:rowOff>
    </xdr:from>
    <xdr:to>
      <xdr:col>4</xdr:col>
      <xdr:colOff>2552700</xdr:colOff>
      <xdr:row>39</xdr:row>
      <xdr:rowOff>581026</xdr:rowOff>
    </xdr:to>
    <xdr:pic>
      <xdr:nvPicPr>
        <xdr:cNvPr id="1061" name="Picture 68" descr="D:\Files\MAHI\SUMMER 2019\PPT\IMG_20190206_10520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086350" y="33175575"/>
          <a:ext cx="11620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38</xdr:row>
      <xdr:rowOff>123825</xdr:rowOff>
    </xdr:from>
    <xdr:to>
      <xdr:col>4</xdr:col>
      <xdr:colOff>1285875</xdr:colOff>
      <xdr:row>39</xdr:row>
      <xdr:rowOff>609601</xdr:rowOff>
    </xdr:to>
    <xdr:pic>
      <xdr:nvPicPr>
        <xdr:cNvPr id="1062" name="Picture 69" descr="D:\Files\MAHI\SUMMER 2019\PPT\IMG_20190206_10511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62375" y="33175575"/>
          <a:ext cx="12192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1343025</xdr:colOff>
      <xdr:row>40</xdr:row>
      <xdr:rowOff>142875</xdr:rowOff>
    </xdr:from>
    <xdr:to>
      <xdr:col>4</xdr:col>
      <xdr:colOff>2571750</xdr:colOff>
      <xdr:row>41</xdr:row>
      <xdr:rowOff>647699</xdr:rowOff>
    </xdr:to>
    <xdr:pic>
      <xdr:nvPicPr>
        <xdr:cNvPr id="1063" name="Picture 70" descr="D:\Files\MAHI\SUMMER 2019\PPT\IMG_20190206_105234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038725" y="34718625"/>
          <a:ext cx="12287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40</xdr:row>
      <xdr:rowOff>133350</xdr:rowOff>
    </xdr:from>
    <xdr:to>
      <xdr:col>4</xdr:col>
      <xdr:colOff>1276350</xdr:colOff>
      <xdr:row>41</xdr:row>
      <xdr:rowOff>638174</xdr:rowOff>
    </xdr:to>
    <xdr:pic>
      <xdr:nvPicPr>
        <xdr:cNvPr id="1064" name="Picture 71" descr="D:\Files\MAHI\SUMMER 2019\PPT\IMG_20190206_10522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43325" y="34709100"/>
          <a:ext cx="12287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1362075</xdr:colOff>
      <xdr:row>42</xdr:row>
      <xdr:rowOff>142875</xdr:rowOff>
    </xdr:from>
    <xdr:to>
      <xdr:col>4</xdr:col>
      <xdr:colOff>2590800</xdr:colOff>
      <xdr:row>43</xdr:row>
      <xdr:rowOff>590550</xdr:rowOff>
    </xdr:to>
    <xdr:pic>
      <xdr:nvPicPr>
        <xdr:cNvPr id="1065" name="Picture 72" descr="D:\Files\MAHI\SUMMER 2019\PPT\IMG_20190206_105313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057775" y="36242625"/>
          <a:ext cx="12287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42</xdr:row>
      <xdr:rowOff>142875</xdr:rowOff>
    </xdr:from>
    <xdr:to>
      <xdr:col>4</xdr:col>
      <xdr:colOff>1257300</xdr:colOff>
      <xdr:row>43</xdr:row>
      <xdr:rowOff>619125</xdr:rowOff>
    </xdr:to>
    <xdr:pic>
      <xdr:nvPicPr>
        <xdr:cNvPr id="1066" name="Picture 73" descr="D:\Files\MAHI\SUMMER 2019\PPT\IMG_20190206_105259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724275" y="36242625"/>
          <a:ext cx="12287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1400175</xdr:colOff>
      <xdr:row>44</xdr:row>
      <xdr:rowOff>95250</xdr:rowOff>
    </xdr:from>
    <xdr:to>
      <xdr:col>4</xdr:col>
      <xdr:colOff>2562225</xdr:colOff>
      <xdr:row>45</xdr:row>
      <xdr:rowOff>647700</xdr:rowOff>
    </xdr:to>
    <xdr:pic>
      <xdr:nvPicPr>
        <xdr:cNvPr id="1067" name="Picture 74" descr="D:\Files\MAHI\SUMMER 2019\PPT\IMG_20190206_105724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095875" y="37719000"/>
          <a:ext cx="11620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44</xdr:row>
      <xdr:rowOff>95250</xdr:rowOff>
    </xdr:from>
    <xdr:to>
      <xdr:col>4</xdr:col>
      <xdr:colOff>1238250</xdr:colOff>
      <xdr:row>45</xdr:row>
      <xdr:rowOff>647700</xdr:rowOff>
    </xdr:to>
    <xdr:pic>
      <xdr:nvPicPr>
        <xdr:cNvPr id="1068" name="Picture 75" descr="D:\Files\MAHI\SUMMER 2019\PPT\IMG_20190206_105710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771900" y="37719000"/>
          <a:ext cx="11620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1314450</xdr:colOff>
      <xdr:row>46</xdr:row>
      <xdr:rowOff>66675</xdr:rowOff>
    </xdr:from>
    <xdr:to>
      <xdr:col>4</xdr:col>
      <xdr:colOff>2590800</xdr:colOff>
      <xdr:row>47</xdr:row>
      <xdr:rowOff>676275</xdr:rowOff>
    </xdr:to>
    <xdr:pic>
      <xdr:nvPicPr>
        <xdr:cNvPr id="1069" name="Picture 76" descr="D:\Files\MAHI\SUMMER 2019\PPT\IMG_20190206_105428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5010150" y="39214425"/>
          <a:ext cx="12763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46</xdr:row>
      <xdr:rowOff>76200</xdr:rowOff>
    </xdr:from>
    <xdr:to>
      <xdr:col>4</xdr:col>
      <xdr:colOff>1219200</xdr:colOff>
      <xdr:row>47</xdr:row>
      <xdr:rowOff>704850</xdr:rowOff>
    </xdr:to>
    <xdr:pic>
      <xdr:nvPicPr>
        <xdr:cNvPr id="1070" name="Picture 77" descr="D:\Files\MAHI\SUMMER 2019\PPT\IMG_20190206_105413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762375" y="39223950"/>
          <a:ext cx="11525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1400175</xdr:colOff>
      <xdr:row>48</xdr:row>
      <xdr:rowOff>161925</xdr:rowOff>
    </xdr:from>
    <xdr:to>
      <xdr:col>4</xdr:col>
      <xdr:colOff>2543175</xdr:colOff>
      <xdr:row>49</xdr:row>
      <xdr:rowOff>619125</xdr:rowOff>
    </xdr:to>
    <xdr:pic>
      <xdr:nvPicPr>
        <xdr:cNvPr id="1071" name="Picture 78" descr="D:\Files\MAHI\SUMMER 2019\PPT\IMG_20190206_105503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095875" y="40833675"/>
          <a:ext cx="11430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48</xdr:row>
      <xdr:rowOff>161925</xdr:rowOff>
    </xdr:from>
    <xdr:to>
      <xdr:col>4</xdr:col>
      <xdr:colOff>1266825</xdr:colOff>
      <xdr:row>49</xdr:row>
      <xdr:rowOff>647700</xdr:rowOff>
    </xdr:to>
    <xdr:pic>
      <xdr:nvPicPr>
        <xdr:cNvPr id="1072" name="Picture 79" descr="D:\Files\MAHI\SUMMER 2019\PPT\IMG_20190206_105449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762375" y="40833675"/>
          <a:ext cx="120015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1371600</xdr:colOff>
      <xdr:row>50</xdr:row>
      <xdr:rowOff>114300</xdr:rowOff>
    </xdr:from>
    <xdr:to>
      <xdr:col>4</xdr:col>
      <xdr:colOff>2552700</xdr:colOff>
      <xdr:row>51</xdr:row>
      <xdr:rowOff>657225</xdr:rowOff>
    </xdr:to>
    <xdr:pic>
      <xdr:nvPicPr>
        <xdr:cNvPr id="1073" name="Picture 80" descr="D:\Files\MAHI\SUMMER 2019\PPT\IMG_20190206_105547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067300" y="42310050"/>
          <a:ext cx="11811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50</xdr:row>
      <xdr:rowOff>104775</xdr:rowOff>
    </xdr:from>
    <xdr:to>
      <xdr:col>4</xdr:col>
      <xdr:colOff>1228725</xdr:colOff>
      <xdr:row>51</xdr:row>
      <xdr:rowOff>676275</xdr:rowOff>
    </xdr:to>
    <xdr:pic>
      <xdr:nvPicPr>
        <xdr:cNvPr id="1074" name="Picture 81" descr="D:\Files\MAHI\SUMMER 2019\PPT\IMG_20190206_105534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743325" y="42300525"/>
          <a:ext cx="11811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1390650</xdr:colOff>
      <xdr:row>52</xdr:row>
      <xdr:rowOff>123825</xdr:rowOff>
    </xdr:from>
    <xdr:to>
      <xdr:col>4</xdr:col>
      <xdr:colOff>2571750</xdr:colOff>
      <xdr:row>53</xdr:row>
      <xdr:rowOff>638175</xdr:rowOff>
    </xdr:to>
    <xdr:pic>
      <xdr:nvPicPr>
        <xdr:cNvPr id="1075" name="Picture 82" descr="D:\Files\MAHI\SUMMER 2019\PPT\IMG_20190206_105615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086350" y="43843575"/>
          <a:ext cx="11811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52</xdr:row>
      <xdr:rowOff>142875</xdr:rowOff>
    </xdr:from>
    <xdr:to>
      <xdr:col>4</xdr:col>
      <xdr:colOff>1266825</xdr:colOff>
      <xdr:row>53</xdr:row>
      <xdr:rowOff>647700</xdr:rowOff>
    </xdr:to>
    <xdr:pic>
      <xdr:nvPicPr>
        <xdr:cNvPr id="1076" name="Picture 83" descr="D:\Files\MAHI\SUMMER 2019\PPT\IMG_20190206_105607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771900" y="43862625"/>
          <a:ext cx="11906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1409700</xdr:colOff>
      <xdr:row>54</xdr:row>
      <xdr:rowOff>171450</xdr:rowOff>
    </xdr:from>
    <xdr:to>
      <xdr:col>4</xdr:col>
      <xdr:colOff>2524125</xdr:colOff>
      <xdr:row>55</xdr:row>
      <xdr:rowOff>666750</xdr:rowOff>
    </xdr:to>
    <xdr:pic>
      <xdr:nvPicPr>
        <xdr:cNvPr id="1077" name="Picture 84" descr="D:\Files\MAHI\SUMMER 2019\PPT\IMG_20190206_105648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105400" y="45415200"/>
          <a:ext cx="11144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54</xdr:row>
      <xdr:rowOff>142875</xdr:rowOff>
    </xdr:from>
    <xdr:to>
      <xdr:col>4</xdr:col>
      <xdr:colOff>1247775</xdr:colOff>
      <xdr:row>55</xdr:row>
      <xdr:rowOff>647700</xdr:rowOff>
    </xdr:to>
    <xdr:pic>
      <xdr:nvPicPr>
        <xdr:cNvPr id="1078" name="Picture 85" descr="D:\Files\MAHI\SUMMER 2019\PPT\IMG_20190206_105636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90950" y="45386625"/>
          <a:ext cx="11525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1419225</xdr:colOff>
      <xdr:row>56</xdr:row>
      <xdr:rowOff>161925</xdr:rowOff>
    </xdr:from>
    <xdr:to>
      <xdr:col>4</xdr:col>
      <xdr:colOff>2533650</xdr:colOff>
      <xdr:row>57</xdr:row>
      <xdr:rowOff>647700</xdr:rowOff>
    </xdr:to>
    <xdr:pic>
      <xdr:nvPicPr>
        <xdr:cNvPr id="1079" name="Picture 86" descr="D:\Files\MAHI\SUMMER 2019\PPT\IMG_20190206_105855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114925" y="46929675"/>
          <a:ext cx="1114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56</xdr:row>
      <xdr:rowOff>152400</xdr:rowOff>
    </xdr:from>
    <xdr:to>
      <xdr:col>4</xdr:col>
      <xdr:colOff>1219200</xdr:colOff>
      <xdr:row>57</xdr:row>
      <xdr:rowOff>647700</xdr:rowOff>
    </xdr:to>
    <xdr:pic>
      <xdr:nvPicPr>
        <xdr:cNvPr id="1080" name="Picture 87" descr="D:\Files\MAHI\SUMMER 2019\PPT\IMG_20190206_105828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810000" y="46920150"/>
          <a:ext cx="11049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tabSelected="1" view="pageBreakPreview" zoomScale="82" zoomScaleSheetLayoutView="82" workbookViewId="0">
      <selection activeCell="P2" sqref="P1:P1048576"/>
    </sheetView>
  </sheetViews>
  <sheetFormatPr defaultRowHeight="23.25" x14ac:dyDescent="0.25"/>
  <cols>
    <col min="1" max="1" width="7.7109375" style="1" bestFit="1" customWidth="1"/>
    <col min="2" max="2" width="11.85546875" style="1" customWidth="1"/>
    <col min="3" max="3" width="11.140625" style="1" bestFit="1" customWidth="1"/>
    <col min="4" max="4" width="24.7109375" style="1" customWidth="1"/>
    <col min="5" max="5" width="40.7109375" style="1" customWidth="1"/>
    <col min="6" max="6" width="10.140625" style="1" bestFit="1" customWidth="1"/>
    <col min="7" max="7" width="7.42578125" style="1" hidden="1" customWidth="1"/>
    <col min="8" max="12" width="10.28515625" style="1" customWidth="1"/>
    <col min="13" max="13" width="13.7109375" style="1" customWidth="1"/>
    <col min="14" max="14" width="10.28515625" style="1" customWidth="1"/>
    <col min="15" max="15" width="13.85546875" style="1" customWidth="1"/>
    <col min="16" max="16" width="0.140625" style="16" customWidth="1"/>
  </cols>
  <sheetData>
    <row r="1" spans="1:22" ht="33" customHeight="1" x14ac:dyDescent="0.25">
      <c r="A1" s="31" t="s">
        <v>16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1"/>
    </row>
    <row r="2" spans="1:22" ht="64.5" customHeight="1" x14ac:dyDescent="0.35">
      <c r="A2" s="6" t="s">
        <v>1</v>
      </c>
      <c r="B2" s="6" t="s">
        <v>5</v>
      </c>
      <c r="C2" s="6" t="s">
        <v>0</v>
      </c>
      <c r="D2" s="3" t="s">
        <v>18</v>
      </c>
      <c r="E2" s="6" t="s">
        <v>14</v>
      </c>
      <c r="F2" s="6" t="s">
        <v>2</v>
      </c>
      <c r="G2" s="6" t="s">
        <v>3</v>
      </c>
      <c r="H2" s="32" t="s">
        <v>15</v>
      </c>
      <c r="I2" s="33"/>
      <c r="J2" s="33"/>
      <c r="K2" s="33"/>
      <c r="L2" s="33"/>
      <c r="M2" s="33"/>
      <c r="N2" s="33"/>
      <c r="O2" s="33"/>
      <c r="P2" s="19" t="s">
        <v>54</v>
      </c>
    </row>
    <row r="3" spans="1:22" s="2" customFormat="1" ht="60" customHeight="1" x14ac:dyDescent="0.3">
      <c r="A3" s="20">
        <v>1</v>
      </c>
      <c r="B3" s="21" t="s">
        <v>6</v>
      </c>
      <c r="C3" s="20">
        <v>124132</v>
      </c>
      <c r="D3" s="21" t="s">
        <v>19</v>
      </c>
      <c r="E3" s="20"/>
      <c r="F3" s="20">
        <v>238371</v>
      </c>
      <c r="G3" s="4">
        <v>2.13</v>
      </c>
      <c r="H3" s="11" t="s">
        <v>7</v>
      </c>
      <c r="I3" s="11" t="s">
        <v>8</v>
      </c>
      <c r="J3" s="11" t="s">
        <v>9</v>
      </c>
      <c r="K3" s="12" t="s">
        <v>10</v>
      </c>
      <c r="L3" s="11" t="s">
        <v>11</v>
      </c>
      <c r="M3" s="13" t="s">
        <v>12</v>
      </c>
      <c r="N3" s="13" t="s">
        <v>13</v>
      </c>
      <c r="O3" s="4" t="s">
        <v>4</v>
      </c>
      <c r="P3" s="23" t="e">
        <f>#REF!-(#REF!*30%)</f>
        <v>#REF!</v>
      </c>
    </row>
    <row r="4" spans="1:22" s="2" customFormat="1" ht="60" customHeight="1" x14ac:dyDescent="0.3">
      <c r="A4" s="20"/>
      <c r="B4" s="22"/>
      <c r="C4" s="20"/>
      <c r="D4" s="22"/>
      <c r="E4" s="20"/>
      <c r="F4" s="20"/>
      <c r="G4" s="4"/>
      <c r="H4" s="4">
        <v>499</v>
      </c>
      <c r="I4" s="4">
        <v>512</v>
      </c>
      <c r="J4" s="4">
        <v>545</v>
      </c>
      <c r="K4" s="4">
        <v>833</v>
      </c>
      <c r="L4" s="4">
        <v>1348</v>
      </c>
      <c r="M4" s="4">
        <v>2523</v>
      </c>
      <c r="N4" s="4">
        <v>1775</v>
      </c>
      <c r="O4" s="4">
        <f>SUM(H4:N4)</f>
        <v>8035</v>
      </c>
      <c r="P4" s="23"/>
    </row>
    <row r="5" spans="1:22" s="2" customFormat="1" ht="60" customHeight="1" x14ac:dyDescent="0.3">
      <c r="A5" s="20">
        <v>2</v>
      </c>
      <c r="B5" s="21" t="s">
        <v>6</v>
      </c>
      <c r="C5" s="20">
        <v>124133</v>
      </c>
      <c r="D5" s="21" t="s">
        <v>20</v>
      </c>
      <c r="E5" s="20"/>
      <c r="F5" s="20">
        <v>238340</v>
      </c>
      <c r="G5" s="4">
        <v>2.2200000000000002</v>
      </c>
      <c r="H5" s="10" t="s">
        <v>48</v>
      </c>
      <c r="I5" s="10" t="s">
        <v>49</v>
      </c>
      <c r="J5" s="10" t="s">
        <v>50</v>
      </c>
      <c r="K5" s="10" t="s">
        <v>51</v>
      </c>
      <c r="L5" s="10" t="s">
        <v>52</v>
      </c>
      <c r="M5" s="10" t="s">
        <v>53</v>
      </c>
      <c r="N5" s="9"/>
      <c r="O5" s="4" t="s">
        <v>4</v>
      </c>
      <c r="P5" s="23" t="e">
        <f>#REF!-(#REF!*30%)</f>
        <v>#REF!</v>
      </c>
    </row>
    <row r="6" spans="1:22" s="2" customFormat="1" ht="60" customHeight="1" x14ac:dyDescent="0.3">
      <c r="A6" s="20"/>
      <c r="B6" s="22"/>
      <c r="C6" s="20"/>
      <c r="D6" s="22"/>
      <c r="E6" s="20"/>
      <c r="F6" s="20"/>
      <c r="G6" s="4"/>
      <c r="H6" s="4">
        <v>885</v>
      </c>
      <c r="I6" s="4">
        <v>1011</v>
      </c>
      <c r="J6" s="4">
        <v>2819</v>
      </c>
      <c r="K6" s="4">
        <v>3670</v>
      </c>
      <c r="L6" s="4">
        <v>1806</v>
      </c>
      <c r="M6" s="4">
        <v>1006</v>
      </c>
      <c r="N6" s="4"/>
      <c r="O6" s="4">
        <f>SUM(H6:N6)</f>
        <v>11197</v>
      </c>
      <c r="P6" s="23"/>
    </row>
    <row r="7" spans="1:22" s="2" customFormat="1" ht="60" customHeight="1" x14ac:dyDescent="0.3">
      <c r="A7" s="20">
        <v>3</v>
      </c>
      <c r="B7" s="21" t="s">
        <v>6</v>
      </c>
      <c r="C7" s="20">
        <v>124134</v>
      </c>
      <c r="D7" s="21" t="s">
        <v>21</v>
      </c>
      <c r="E7" s="20"/>
      <c r="F7" s="20">
        <v>238341</v>
      </c>
      <c r="G7" s="4">
        <v>2.2200000000000002</v>
      </c>
      <c r="H7" s="10" t="s">
        <v>48</v>
      </c>
      <c r="I7" s="10" t="s">
        <v>49</v>
      </c>
      <c r="J7" s="10" t="s">
        <v>50</v>
      </c>
      <c r="K7" s="10" t="s">
        <v>51</v>
      </c>
      <c r="L7" s="10" t="s">
        <v>52</v>
      </c>
      <c r="M7" s="10" t="s">
        <v>53</v>
      </c>
      <c r="N7" s="9"/>
      <c r="O7" s="4" t="s">
        <v>4</v>
      </c>
      <c r="P7" s="23" t="e">
        <f>#REF!-(#REF!*30%)</f>
        <v>#REF!</v>
      </c>
    </row>
    <row r="8" spans="1:22" s="2" customFormat="1" ht="60" customHeight="1" x14ac:dyDescent="0.3">
      <c r="A8" s="20"/>
      <c r="B8" s="22"/>
      <c r="C8" s="20"/>
      <c r="D8" s="22"/>
      <c r="E8" s="20"/>
      <c r="F8" s="20"/>
      <c r="G8" s="4"/>
      <c r="H8" s="4">
        <v>785</v>
      </c>
      <c r="I8" s="4">
        <v>1136</v>
      </c>
      <c r="J8" s="4">
        <v>3468</v>
      </c>
      <c r="K8" s="4">
        <v>4204</v>
      </c>
      <c r="L8" s="4">
        <v>2168</v>
      </c>
      <c r="M8" s="4">
        <v>931</v>
      </c>
      <c r="N8" s="4"/>
      <c r="O8" s="4">
        <f>SUM(H8:N8)</f>
        <v>12692</v>
      </c>
      <c r="P8" s="23"/>
    </row>
    <row r="9" spans="1:22" s="2" customFormat="1" ht="60" customHeight="1" x14ac:dyDescent="0.3">
      <c r="A9" s="20">
        <v>4</v>
      </c>
      <c r="B9" s="21" t="s">
        <v>6</v>
      </c>
      <c r="C9" s="20">
        <v>124135</v>
      </c>
      <c r="D9" s="21" t="s">
        <v>22</v>
      </c>
      <c r="E9" s="20"/>
      <c r="F9" s="20">
        <v>238352</v>
      </c>
      <c r="G9" s="4">
        <v>2.2200000000000002</v>
      </c>
      <c r="H9" s="10" t="s">
        <v>48</v>
      </c>
      <c r="I9" s="10" t="s">
        <v>49</v>
      </c>
      <c r="J9" s="10" t="s">
        <v>50</v>
      </c>
      <c r="K9" s="10" t="s">
        <v>51</v>
      </c>
      <c r="L9" s="10" t="s">
        <v>52</v>
      </c>
      <c r="M9" s="10" t="s">
        <v>53</v>
      </c>
      <c r="N9" s="9"/>
      <c r="O9" s="4" t="s">
        <v>4</v>
      </c>
      <c r="P9" s="23" t="e">
        <f>#REF!-(#REF!*30%)</f>
        <v>#REF!</v>
      </c>
      <c r="V9" s="2" t="s">
        <v>17</v>
      </c>
    </row>
    <row r="10" spans="1:22" s="2" customFormat="1" ht="60" customHeight="1" x14ac:dyDescent="0.3">
      <c r="A10" s="20"/>
      <c r="B10" s="22"/>
      <c r="C10" s="20"/>
      <c r="D10" s="22"/>
      <c r="E10" s="20"/>
      <c r="F10" s="20"/>
      <c r="G10" s="4"/>
      <c r="H10" s="4">
        <v>727</v>
      </c>
      <c r="I10" s="4">
        <v>986</v>
      </c>
      <c r="J10" s="4">
        <v>3011</v>
      </c>
      <c r="K10" s="4">
        <v>3617</v>
      </c>
      <c r="L10" s="4">
        <v>1836</v>
      </c>
      <c r="M10" s="4">
        <v>847</v>
      </c>
      <c r="N10" s="4"/>
      <c r="O10" s="4">
        <f>SUM(H10:N10)</f>
        <v>11024</v>
      </c>
      <c r="P10" s="23"/>
    </row>
    <row r="11" spans="1:22" s="2" customFormat="1" ht="60" customHeight="1" x14ac:dyDescent="0.3">
      <c r="A11" s="20">
        <v>5</v>
      </c>
      <c r="B11" s="21" t="s">
        <v>6</v>
      </c>
      <c r="C11" s="20">
        <v>124136</v>
      </c>
      <c r="D11" s="21" t="s">
        <v>23</v>
      </c>
      <c r="E11" s="20"/>
      <c r="F11" s="20">
        <v>238353</v>
      </c>
      <c r="G11" s="4">
        <v>2.2200000000000002</v>
      </c>
      <c r="H11" s="10" t="s">
        <v>48</v>
      </c>
      <c r="I11" s="10" t="s">
        <v>49</v>
      </c>
      <c r="J11" s="10" t="s">
        <v>50</v>
      </c>
      <c r="K11" s="10" t="s">
        <v>51</v>
      </c>
      <c r="L11" s="10" t="s">
        <v>52</v>
      </c>
      <c r="M11" s="10" t="s">
        <v>53</v>
      </c>
      <c r="N11" s="9"/>
      <c r="O11" s="4" t="s">
        <v>4</v>
      </c>
      <c r="P11" s="23" t="e">
        <f>#REF!-(#REF!*30%)</f>
        <v>#REF!</v>
      </c>
    </row>
    <row r="12" spans="1:22" s="2" customFormat="1" ht="60" customHeight="1" x14ac:dyDescent="0.3">
      <c r="A12" s="20"/>
      <c r="B12" s="22"/>
      <c r="C12" s="20"/>
      <c r="D12" s="22"/>
      <c r="E12" s="20"/>
      <c r="F12" s="20"/>
      <c r="G12" s="4"/>
      <c r="H12" s="4">
        <v>626</v>
      </c>
      <c r="I12" s="4">
        <v>713</v>
      </c>
      <c r="J12" s="4">
        <v>1988</v>
      </c>
      <c r="K12" s="4">
        <v>2609</v>
      </c>
      <c r="L12" s="4">
        <v>1292</v>
      </c>
      <c r="M12" s="4">
        <v>716</v>
      </c>
      <c r="N12" s="4"/>
      <c r="O12" s="4">
        <f>SUM(H12:N12)</f>
        <v>7944</v>
      </c>
      <c r="P12" s="23"/>
    </row>
    <row r="13" spans="1:22" s="2" customFormat="1" ht="60" customHeight="1" x14ac:dyDescent="0.3">
      <c r="A13" s="20">
        <v>6</v>
      </c>
      <c r="B13" s="21" t="s">
        <v>6</v>
      </c>
      <c r="C13" s="20">
        <v>124137</v>
      </c>
      <c r="D13" s="21" t="s">
        <v>24</v>
      </c>
      <c r="E13" s="20"/>
      <c r="F13" s="20">
        <v>238355</v>
      </c>
      <c r="G13" s="4">
        <v>2.2200000000000002</v>
      </c>
      <c r="H13" s="10" t="s">
        <v>48</v>
      </c>
      <c r="I13" s="10" t="s">
        <v>49</v>
      </c>
      <c r="J13" s="10" t="s">
        <v>50</v>
      </c>
      <c r="K13" s="10" t="s">
        <v>51</v>
      </c>
      <c r="L13" s="10" t="s">
        <v>52</v>
      </c>
      <c r="M13" s="10" t="s">
        <v>53</v>
      </c>
      <c r="N13" s="9"/>
      <c r="O13" s="4" t="s">
        <v>4</v>
      </c>
      <c r="P13" s="23" t="e">
        <f>#REF!-(#REF!*30%)</f>
        <v>#REF!</v>
      </c>
    </row>
    <row r="14" spans="1:22" s="2" customFormat="1" ht="60" customHeight="1" x14ac:dyDescent="0.3">
      <c r="A14" s="20"/>
      <c r="B14" s="22"/>
      <c r="C14" s="20"/>
      <c r="D14" s="22"/>
      <c r="E14" s="20"/>
      <c r="F14" s="20"/>
      <c r="G14" s="4"/>
      <c r="H14" s="4">
        <v>771</v>
      </c>
      <c r="I14" s="4">
        <v>1120</v>
      </c>
      <c r="J14" s="4">
        <v>3428</v>
      </c>
      <c r="K14" s="4">
        <v>4150</v>
      </c>
      <c r="L14" s="4">
        <v>2134</v>
      </c>
      <c r="M14" s="4">
        <v>915</v>
      </c>
      <c r="N14" s="4"/>
      <c r="O14" s="4">
        <f>SUM(H14:N14)</f>
        <v>12518</v>
      </c>
      <c r="P14" s="23"/>
    </row>
    <row r="15" spans="1:22" s="2" customFormat="1" ht="60" customHeight="1" x14ac:dyDescent="0.3">
      <c r="A15" s="20">
        <v>7</v>
      </c>
      <c r="B15" s="21" t="s">
        <v>6</v>
      </c>
      <c r="C15" s="20">
        <v>124138</v>
      </c>
      <c r="D15" s="21" t="s">
        <v>38</v>
      </c>
      <c r="E15" s="20"/>
      <c r="F15" s="20">
        <v>238285</v>
      </c>
      <c r="G15" s="4">
        <v>2.9</v>
      </c>
      <c r="H15" s="10" t="s">
        <v>48</v>
      </c>
      <c r="I15" s="10" t="s">
        <v>49</v>
      </c>
      <c r="J15" s="10" t="s">
        <v>50</v>
      </c>
      <c r="K15" s="10" t="s">
        <v>51</v>
      </c>
      <c r="L15" s="10" t="s">
        <v>52</v>
      </c>
      <c r="M15" s="10" t="s">
        <v>53</v>
      </c>
      <c r="N15" s="9"/>
      <c r="O15" s="4" t="s">
        <v>4</v>
      </c>
      <c r="P15" s="23" t="e">
        <f>#REF!-(#REF!*30%)</f>
        <v>#REF!</v>
      </c>
    </row>
    <row r="16" spans="1:22" s="2" customFormat="1" ht="60" customHeight="1" x14ac:dyDescent="0.3">
      <c r="A16" s="20"/>
      <c r="B16" s="22"/>
      <c r="C16" s="20"/>
      <c r="D16" s="22"/>
      <c r="E16" s="20"/>
      <c r="F16" s="20"/>
      <c r="G16" s="4"/>
      <c r="H16" s="4">
        <v>1053</v>
      </c>
      <c r="I16" s="4">
        <v>2113</v>
      </c>
      <c r="J16" s="4">
        <v>3173</v>
      </c>
      <c r="K16" s="4">
        <v>2577</v>
      </c>
      <c r="L16" s="4">
        <v>1257</v>
      </c>
      <c r="M16" s="4">
        <v>656</v>
      </c>
      <c r="N16" s="4"/>
      <c r="O16" s="4">
        <f>SUM(H16:N16)</f>
        <v>10829</v>
      </c>
      <c r="P16" s="23"/>
    </row>
    <row r="17" spans="1:16" s="2" customFormat="1" ht="60" customHeight="1" x14ac:dyDescent="0.3">
      <c r="A17" s="20">
        <v>8</v>
      </c>
      <c r="B17" s="21" t="s">
        <v>6</v>
      </c>
      <c r="C17" s="20">
        <v>124139</v>
      </c>
      <c r="D17" s="21" t="s">
        <v>39</v>
      </c>
      <c r="E17" s="20"/>
      <c r="F17" s="20">
        <v>238287</v>
      </c>
      <c r="G17" s="4">
        <v>2.8</v>
      </c>
      <c r="H17" s="10" t="s">
        <v>48</v>
      </c>
      <c r="I17" s="10" t="s">
        <v>49</v>
      </c>
      <c r="J17" s="10" t="s">
        <v>50</v>
      </c>
      <c r="K17" s="10" t="s">
        <v>51</v>
      </c>
      <c r="L17" s="10" t="s">
        <v>52</v>
      </c>
      <c r="M17" s="10" t="s">
        <v>53</v>
      </c>
      <c r="N17" s="9"/>
      <c r="O17" s="4" t="s">
        <v>4</v>
      </c>
      <c r="P17" s="23" t="e">
        <f>#REF!-(#REF!*30%)</f>
        <v>#REF!</v>
      </c>
    </row>
    <row r="18" spans="1:16" s="2" customFormat="1" ht="60" customHeight="1" x14ac:dyDescent="0.3">
      <c r="A18" s="20"/>
      <c r="B18" s="22"/>
      <c r="C18" s="20"/>
      <c r="D18" s="22"/>
      <c r="E18" s="20"/>
      <c r="F18" s="20"/>
      <c r="G18" s="4"/>
      <c r="H18" s="4">
        <v>787</v>
      </c>
      <c r="I18" s="4">
        <v>1584</v>
      </c>
      <c r="J18" s="4">
        <v>2325</v>
      </c>
      <c r="K18" s="4">
        <v>1860</v>
      </c>
      <c r="L18" s="4">
        <v>1008</v>
      </c>
      <c r="M18" s="4">
        <v>616</v>
      </c>
      <c r="N18" s="4"/>
      <c r="O18" s="4">
        <f>SUM(H18:N18)</f>
        <v>8180</v>
      </c>
      <c r="P18" s="23"/>
    </row>
    <row r="19" spans="1:16" s="2" customFormat="1" ht="60" customHeight="1" x14ac:dyDescent="0.3">
      <c r="A19" s="20">
        <v>9</v>
      </c>
      <c r="B19" s="21" t="s">
        <v>6</v>
      </c>
      <c r="C19" s="20">
        <v>124140</v>
      </c>
      <c r="D19" s="21" t="s">
        <v>40</v>
      </c>
      <c r="E19" s="27"/>
      <c r="F19" s="29">
        <v>238290</v>
      </c>
      <c r="G19" s="4">
        <v>2.8</v>
      </c>
      <c r="H19" s="10" t="s">
        <v>48</v>
      </c>
      <c r="I19" s="10" t="s">
        <v>49</v>
      </c>
      <c r="J19" s="10" t="s">
        <v>50</v>
      </c>
      <c r="K19" s="10" t="s">
        <v>51</v>
      </c>
      <c r="L19" s="10" t="s">
        <v>52</v>
      </c>
      <c r="M19" s="10" t="s">
        <v>53</v>
      </c>
      <c r="N19" s="9"/>
      <c r="O19" s="4" t="s">
        <v>4</v>
      </c>
      <c r="P19" s="23" t="e">
        <f>#REF!-(#REF!*30%)</f>
        <v>#REF!</v>
      </c>
    </row>
    <row r="20" spans="1:16" s="2" customFormat="1" ht="60" customHeight="1" x14ac:dyDescent="0.3">
      <c r="A20" s="20"/>
      <c r="B20" s="22"/>
      <c r="C20" s="20"/>
      <c r="D20" s="22"/>
      <c r="E20" s="28"/>
      <c r="F20" s="29"/>
      <c r="G20" s="4"/>
      <c r="H20" s="4">
        <v>1053</v>
      </c>
      <c r="I20" s="4">
        <v>2113</v>
      </c>
      <c r="J20" s="4">
        <v>3173</v>
      </c>
      <c r="K20" s="4">
        <v>2577</v>
      </c>
      <c r="L20" s="4">
        <v>1257</v>
      </c>
      <c r="M20" s="4">
        <v>656</v>
      </c>
      <c r="N20" s="4"/>
      <c r="O20" s="4">
        <f>SUM(H20:N20)</f>
        <v>10829</v>
      </c>
      <c r="P20" s="23"/>
    </row>
    <row r="21" spans="1:16" s="2" customFormat="1" ht="60" customHeight="1" x14ac:dyDescent="0.3">
      <c r="A21" s="20">
        <v>10</v>
      </c>
      <c r="B21" s="21" t="s">
        <v>6</v>
      </c>
      <c r="C21" s="20">
        <v>124141</v>
      </c>
      <c r="D21" s="21" t="s">
        <v>41</v>
      </c>
      <c r="E21" s="20"/>
      <c r="F21" s="20">
        <v>238293</v>
      </c>
      <c r="G21" s="4">
        <v>2.68</v>
      </c>
      <c r="H21" s="10" t="s">
        <v>48</v>
      </c>
      <c r="I21" s="10" t="s">
        <v>49</v>
      </c>
      <c r="J21" s="10" t="s">
        <v>50</v>
      </c>
      <c r="K21" s="10" t="s">
        <v>51</v>
      </c>
      <c r="L21" s="10" t="s">
        <v>52</v>
      </c>
      <c r="M21" s="10" t="s">
        <v>53</v>
      </c>
      <c r="N21" s="9"/>
      <c r="O21" s="4" t="s">
        <v>4</v>
      </c>
      <c r="P21" s="23" t="e">
        <f>#REF!-(#REF!*30%)</f>
        <v>#REF!</v>
      </c>
    </row>
    <row r="22" spans="1:16" s="2" customFormat="1" ht="60" customHeight="1" x14ac:dyDescent="0.3">
      <c r="A22" s="20"/>
      <c r="B22" s="22"/>
      <c r="C22" s="20"/>
      <c r="D22" s="22"/>
      <c r="E22" s="20"/>
      <c r="F22" s="20"/>
      <c r="G22" s="4"/>
      <c r="H22" s="4">
        <v>883</v>
      </c>
      <c r="I22" s="4">
        <v>1769</v>
      </c>
      <c r="J22" s="4">
        <v>2674</v>
      </c>
      <c r="K22" s="4">
        <v>2155</v>
      </c>
      <c r="L22" s="4">
        <v>1055</v>
      </c>
      <c r="M22" s="4">
        <v>617</v>
      </c>
      <c r="N22" s="4"/>
      <c r="O22" s="4">
        <f>SUM(H22:N22)</f>
        <v>9153</v>
      </c>
      <c r="P22" s="23"/>
    </row>
    <row r="23" spans="1:16" s="2" customFormat="1" ht="60" customHeight="1" x14ac:dyDescent="0.3">
      <c r="A23" s="20">
        <v>11</v>
      </c>
      <c r="B23" s="21" t="s">
        <v>6</v>
      </c>
      <c r="C23" s="20">
        <v>124142</v>
      </c>
      <c r="D23" s="21" t="s">
        <v>42</v>
      </c>
      <c r="E23" s="20"/>
      <c r="F23" s="20">
        <v>238294</v>
      </c>
      <c r="G23" s="4">
        <v>2.68</v>
      </c>
      <c r="H23" s="10" t="s">
        <v>48</v>
      </c>
      <c r="I23" s="10" t="s">
        <v>49</v>
      </c>
      <c r="J23" s="10" t="s">
        <v>50</v>
      </c>
      <c r="K23" s="10" t="s">
        <v>51</v>
      </c>
      <c r="L23" s="10" t="s">
        <v>52</v>
      </c>
      <c r="M23" s="10" t="s">
        <v>53</v>
      </c>
      <c r="N23" s="9"/>
      <c r="O23" s="4" t="s">
        <v>4</v>
      </c>
      <c r="P23" s="23" t="e">
        <f>#REF!-(#REF!*30%)</f>
        <v>#REF!</v>
      </c>
    </row>
    <row r="24" spans="1:16" s="2" customFormat="1" ht="60" customHeight="1" x14ac:dyDescent="0.3">
      <c r="A24" s="20"/>
      <c r="B24" s="22"/>
      <c r="C24" s="20"/>
      <c r="D24" s="22"/>
      <c r="E24" s="20"/>
      <c r="F24" s="20"/>
      <c r="G24" s="4"/>
      <c r="H24" s="4">
        <v>785</v>
      </c>
      <c r="I24" s="4">
        <v>1574</v>
      </c>
      <c r="J24" s="4">
        <v>2241</v>
      </c>
      <c r="K24" s="4">
        <v>1863</v>
      </c>
      <c r="L24" s="4">
        <v>921</v>
      </c>
      <c r="M24" s="4">
        <v>584</v>
      </c>
      <c r="N24" s="4"/>
      <c r="O24" s="4">
        <f>SUM(H24:N24)</f>
        <v>7968</v>
      </c>
      <c r="P24" s="23"/>
    </row>
    <row r="25" spans="1:16" s="2" customFormat="1" ht="60" customHeight="1" x14ac:dyDescent="0.3">
      <c r="A25" s="20">
        <v>12</v>
      </c>
      <c r="B25" s="21" t="s">
        <v>6</v>
      </c>
      <c r="C25" s="20">
        <v>124143</v>
      </c>
      <c r="D25" s="21" t="s">
        <v>43</v>
      </c>
      <c r="E25" s="20"/>
      <c r="F25" s="20">
        <v>238295</v>
      </c>
      <c r="G25" s="4">
        <v>2.68</v>
      </c>
      <c r="H25" s="10" t="s">
        <v>48</v>
      </c>
      <c r="I25" s="10" t="s">
        <v>49</v>
      </c>
      <c r="J25" s="10" t="s">
        <v>50</v>
      </c>
      <c r="K25" s="10" t="s">
        <v>51</v>
      </c>
      <c r="L25" s="10" t="s">
        <v>52</v>
      </c>
      <c r="M25" s="10" t="s">
        <v>53</v>
      </c>
      <c r="N25" s="9"/>
      <c r="O25" s="4" t="s">
        <v>4</v>
      </c>
      <c r="P25" s="23" t="e">
        <f>#REF!-(#REF!*30%)</f>
        <v>#REF!</v>
      </c>
    </row>
    <row r="26" spans="1:16" s="2" customFormat="1" ht="60" customHeight="1" x14ac:dyDescent="0.3">
      <c r="A26" s="20"/>
      <c r="B26" s="22"/>
      <c r="C26" s="20"/>
      <c r="D26" s="22"/>
      <c r="E26" s="20"/>
      <c r="F26" s="20"/>
      <c r="G26" s="4"/>
      <c r="H26" s="4">
        <v>785</v>
      </c>
      <c r="I26" s="4">
        <v>1574</v>
      </c>
      <c r="J26" s="4">
        <v>2241</v>
      </c>
      <c r="K26" s="4">
        <v>1863</v>
      </c>
      <c r="L26" s="4">
        <v>921</v>
      </c>
      <c r="M26" s="4">
        <v>584</v>
      </c>
      <c r="N26" s="4"/>
      <c r="O26" s="4">
        <f>SUM(H26:N26)</f>
        <v>7968</v>
      </c>
      <c r="P26" s="23"/>
    </row>
    <row r="27" spans="1:16" s="2" customFormat="1" ht="60" customHeight="1" x14ac:dyDescent="0.3">
      <c r="A27" s="20">
        <v>13</v>
      </c>
      <c r="B27" s="21" t="s">
        <v>6</v>
      </c>
      <c r="C27" s="20">
        <v>124144</v>
      </c>
      <c r="D27" s="21" t="s">
        <v>44</v>
      </c>
      <c r="E27" s="20"/>
      <c r="F27" s="20">
        <v>238298</v>
      </c>
      <c r="G27" s="4">
        <v>2.8</v>
      </c>
      <c r="H27" s="10" t="s">
        <v>48</v>
      </c>
      <c r="I27" s="10" t="s">
        <v>49</v>
      </c>
      <c r="J27" s="10" t="s">
        <v>50</v>
      </c>
      <c r="K27" s="10" t="s">
        <v>51</v>
      </c>
      <c r="L27" s="10" t="s">
        <v>52</v>
      </c>
      <c r="M27" s="10" t="s">
        <v>53</v>
      </c>
      <c r="N27" s="9"/>
      <c r="O27" s="4" t="s">
        <v>4</v>
      </c>
      <c r="P27" s="23" t="e">
        <f>#REF!-(#REF!*30%)</f>
        <v>#REF!</v>
      </c>
    </row>
    <row r="28" spans="1:16" s="2" customFormat="1" ht="60" customHeight="1" x14ac:dyDescent="0.3">
      <c r="A28" s="20"/>
      <c r="B28" s="22"/>
      <c r="C28" s="20"/>
      <c r="D28" s="22"/>
      <c r="E28" s="20"/>
      <c r="F28" s="20"/>
      <c r="G28" s="4"/>
      <c r="H28" s="4">
        <v>114</v>
      </c>
      <c r="I28" s="4">
        <v>229</v>
      </c>
      <c r="J28" s="4">
        <v>543</v>
      </c>
      <c r="K28" s="4">
        <v>553</v>
      </c>
      <c r="L28" s="4">
        <v>301</v>
      </c>
      <c r="M28" s="4">
        <v>82</v>
      </c>
      <c r="N28" s="4"/>
      <c r="O28" s="4">
        <f>SUM(H28:N28)</f>
        <v>1822</v>
      </c>
      <c r="P28" s="23"/>
    </row>
    <row r="29" spans="1:16" s="2" customFormat="1" ht="60" customHeight="1" x14ac:dyDescent="0.3">
      <c r="A29" s="20">
        <v>14</v>
      </c>
      <c r="B29" s="21" t="s">
        <v>6</v>
      </c>
      <c r="C29" s="20">
        <v>124145</v>
      </c>
      <c r="D29" s="21" t="s">
        <v>45</v>
      </c>
      <c r="E29" s="20"/>
      <c r="F29" s="20">
        <v>238299</v>
      </c>
      <c r="G29" s="4">
        <v>2.8</v>
      </c>
      <c r="H29" s="10" t="s">
        <v>48</v>
      </c>
      <c r="I29" s="10" t="s">
        <v>49</v>
      </c>
      <c r="J29" s="10" t="s">
        <v>50</v>
      </c>
      <c r="K29" s="10" t="s">
        <v>51</v>
      </c>
      <c r="L29" s="10" t="s">
        <v>52</v>
      </c>
      <c r="M29" s="10" t="s">
        <v>53</v>
      </c>
      <c r="N29" s="9"/>
      <c r="O29" s="4" t="s">
        <v>4</v>
      </c>
      <c r="P29" s="23" t="e">
        <f>#REF!-(#REF!*30%)</f>
        <v>#REF!</v>
      </c>
    </row>
    <row r="30" spans="1:16" s="2" customFormat="1" ht="60" customHeight="1" x14ac:dyDescent="0.3">
      <c r="A30" s="20"/>
      <c r="B30" s="22"/>
      <c r="C30" s="20"/>
      <c r="D30" s="22"/>
      <c r="E30" s="20"/>
      <c r="F30" s="20"/>
      <c r="G30" s="4"/>
      <c r="H30" s="4">
        <v>136</v>
      </c>
      <c r="I30" s="4">
        <v>276</v>
      </c>
      <c r="J30" s="4">
        <v>625</v>
      </c>
      <c r="K30" s="4">
        <v>615</v>
      </c>
      <c r="L30" s="4">
        <v>334</v>
      </c>
      <c r="M30" s="4">
        <v>103</v>
      </c>
      <c r="N30" s="4"/>
      <c r="O30" s="4">
        <f>SUM(H30:N30)</f>
        <v>2089</v>
      </c>
      <c r="P30" s="23"/>
    </row>
    <row r="31" spans="1:16" s="2" customFormat="1" ht="60" customHeight="1" x14ac:dyDescent="0.3">
      <c r="A31" s="20">
        <v>15</v>
      </c>
      <c r="B31" s="21" t="s">
        <v>6</v>
      </c>
      <c r="C31" s="20">
        <v>124146</v>
      </c>
      <c r="D31" s="21" t="s">
        <v>46</v>
      </c>
      <c r="E31" s="20"/>
      <c r="F31" s="20">
        <v>238300</v>
      </c>
      <c r="G31" s="4">
        <v>2.8</v>
      </c>
      <c r="H31" s="10" t="s">
        <v>48</v>
      </c>
      <c r="I31" s="10" t="s">
        <v>49</v>
      </c>
      <c r="J31" s="10" t="s">
        <v>50</v>
      </c>
      <c r="K31" s="10" t="s">
        <v>51</v>
      </c>
      <c r="L31" s="10" t="s">
        <v>52</v>
      </c>
      <c r="M31" s="10" t="s">
        <v>53</v>
      </c>
      <c r="N31" s="9"/>
      <c r="O31" s="4" t="s">
        <v>4</v>
      </c>
      <c r="P31" s="23" t="e">
        <f>#REF!-(#REF!*30%)</f>
        <v>#REF!</v>
      </c>
    </row>
    <row r="32" spans="1:16" s="2" customFormat="1" ht="60" customHeight="1" x14ac:dyDescent="0.3">
      <c r="A32" s="20"/>
      <c r="B32" s="22"/>
      <c r="C32" s="20"/>
      <c r="D32" s="22"/>
      <c r="E32" s="20"/>
      <c r="F32" s="20"/>
      <c r="G32" s="4"/>
      <c r="H32" s="4">
        <v>136</v>
      </c>
      <c r="I32" s="4">
        <v>276</v>
      </c>
      <c r="J32" s="4">
        <v>625</v>
      </c>
      <c r="K32" s="4">
        <v>615</v>
      </c>
      <c r="L32" s="4">
        <v>334</v>
      </c>
      <c r="M32" s="4">
        <v>103</v>
      </c>
      <c r="N32" s="4"/>
      <c r="O32" s="4">
        <f>SUM(H32:N32)</f>
        <v>2089</v>
      </c>
      <c r="P32" s="23"/>
    </row>
    <row r="33" spans="1:16" s="2" customFormat="1" ht="60" customHeight="1" x14ac:dyDescent="0.3">
      <c r="A33" s="20">
        <v>16</v>
      </c>
      <c r="B33" s="21" t="s">
        <v>6</v>
      </c>
      <c r="C33" s="20">
        <v>124147</v>
      </c>
      <c r="D33" s="21" t="s">
        <v>25</v>
      </c>
      <c r="E33" s="20"/>
      <c r="F33" s="20">
        <v>238514</v>
      </c>
      <c r="G33" s="4">
        <v>2.13</v>
      </c>
      <c r="H33" s="11" t="s">
        <v>7</v>
      </c>
      <c r="I33" s="11" t="s">
        <v>8</v>
      </c>
      <c r="J33" s="11" t="s">
        <v>9</v>
      </c>
      <c r="K33" s="12" t="s">
        <v>10</v>
      </c>
      <c r="L33" s="11" t="s">
        <v>11</v>
      </c>
      <c r="M33" s="13" t="s">
        <v>12</v>
      </c>
      <c r="N33" s="13" t="s">
        <v>13</v>
      </c>
      <c r="O33" s="4" t="s">
        <v>4</v>
      </c>
      <c r="P33" s="23" t="e">
        <f>#REF!-(#REF!*30%)</f>
        <v>#REF!</v>
      </c>
    </row>
    <row r="34" spans="1:16" s="2" customFormat="1" ht="60" customHeight="1" x14ac:dyDescent="0.3">
      <c r="A34" s="20"/>
      <c r="B34" s="22"/>
      <c r="C34" s="20"/>
      <c r="D34" s="22"/>
      <c r="E34" s="20"/>
      <c r="F34" s="20"/>
      <c r="G34" s="4"/>
      <c r="H34" s="4">
        <v>522</v>
      </c>
      <c r="I34" s="4">
        <v>538</v>
      </c>
      <c r="J34" s="4">
        <v>647</v>
      </c>
      <c r="K34" s="4">
        <v>1363</v>
      </c>
      <c r="L34" s="4">
        <v>1732</v>
      </c>
      <c r="M34" s="4">
        <v>3429</v>
      </c>
      <c r="N34" s="4">
        <v>2420</v>
      </c>
      <c r="O34" s="4">
        <f>SUM(H34:N34)</f>
        <v>10651</v>
      </c>
      <c r="P34" s="23"/>
    </row>
    <row r="35" spans="1:16" s="2" customFormat="1" ht="60" customHeight="1" x14ac:dyDescent="0.3">
      <c r="A35" s="20">
        <v>17</v>
      </c>
      <c r="B35" s="21" t="s">
        <v>6</v>
      </c>
      <c r="C35" s="20">
        <v>124148</v>
      </c>
      <c r="D35" s="21" t="s">
        <v>26</v>
      </c>
      <c r="E35" s="20"/>
      <c r="F35" s="20">
        <v>238520</v>
      </c>
      <c r="G35" s="4">
        <v>2.13</v>
      </c>
      <c r="H35" s="11" t="s">
        <v>7</v>
      </c>
      <c r="I35" s="11" t="s">
        <v>8</v>
      </c>
      <c r="J35" s="11" t="s">
        <v>9</v>
      </c>
      <c r="K35" s="12" t="s">
        <v>10</v>
      </c>
      <c r="L35" s="11" t="s">
        <v>11</v>
      </c>
      <c r="M35" s="13" t="s">
        <v>12</v>
      </c>
      <c r="N35" s="13" t="s">
        <v>13</v>
      </c>
      <c r="O35" s="4" t="s">
        <v>4</v>
      </c>
      <c r="P35" s="23" t="e">
        <f>#REF!-(#REF!*30%)</f>
        <v>#REF!</v>
      </c>
    </row>
    <row r="36" spans="1:16" s="2" customFormat="1" ht="60" customHeight="1" x14ac:dyDescent="0.3">
      <c r="A36" s="20"/>
      <c r="B36" s="22"/>
      <c r="C36" s="20"/>
      <c r="D36" s="22"/>
      <c r="E36" s="20"/>
      <c r="F36" s="20"/>
      <c r="G36" s="4"/>
      <c r="H36" s="4">
        <v>555</v>
      </c>
      <c r="I36" s="4">
        <v>567</v>
      </c>
      <c r="J36" s="4">
        <v>601</v>
      </c>
      <c r="K36" s="4">
        <v>848</v>
      </c>
      <c r="L36" s="4">
        <v>1047</v>
      </c>
      <c r="M36" s="4">
        <v>2632</v>
      </c>
      <c r="N36" s="4">
        <v>1849</v>
      </c>
      <c r="O36" s="4">
        <f>SUM(H36:N36)</f>
        <v>8099</v>
      </c>
      <c r="P36" s="23"/>
    </row>
    <row r="37" spans="1:16" s="2" customFormat="1" ht="60" customHeight="1" x14ac:dyDescent="0.3">
      <c r="A37" s="20">
        <v>18</v>
      </c>
      <c r="B37" s="21" t="s">
        <v>6</v>
      </c>
      <c r="C37" s="20">
        <v>124149</v>
      </c>
      <c r="D37" s="21" t="s">
        <v>27</v>
      </c>
      <c r="E37" s="20"/>
      <c r="F37" s="20">
        <v>238522</v>
      </c>
      <c r="G37" s="4">
        <v>2.13</v>
      </c>
      <c r="H37" s="11" t="s">
        <v>7</v>
      </c>
      <c r="I37" s="11" t="s">
        <v>8</v>
      </c>
      <c r="J37" s="11" t="s">
        <v>9</v>
      </c>
      <c r="K37" s="12" t="s">
        <v>10</v>
      </c>
      <c r="L37" s="11" t="s">
        <v>11</v>
      </c>
      <c r="M37" s="13" t="s">
        <v>12</v>
      </c>
      <c r="N37" s="13" t="s">
        <v>13</v>
      </c>
      <c r="O37" s="4" t="s">
        <v>4</v>
      </c>
      <c r="P37" s="23" t="e">
        <f>#REF!-(#REF!*30%)</f>
        <v>#REF!</v>
      </c>
    </row>
    <row r="38" spans="1:16" s="2" customFormat="1" ht="60" customHeight="1" x14ac:dyDescent="0.3">
      <c r="A38" s="20"/>
      <c r="B38" s="22"/>
      <c r="C38" s="20"/>
      <c r="D38" s="22"/>
      <c r="E38" s="20"/>
      <c r="F38" s="20"/>
      <c r="G38" s="4"/>
      <c r="H38" s="4">
        <v>510</v>
      </c>
      <c r="I38" s="4">
        <v>525</v>
      </c>
      <c r="J38" s="4">
        <v>585</v>
      </c>
      <c r="K38" s="4">
        <v>1238</v>
      </c>
      <c r="L38" s="4">
        <v>1545</v>
      </c>
      <c r="M38" s="4">
        <v>3012</v>
      </c>
      <c r="N38" s="4">
        <v>2125</v>
      </c>
      <c r="O38" s="4">
        <f>SUM(H38:N38)</f>
        <v>9540</v>
      </c>
      <c r="P38" s="23"/>
    </row>
    <row r="39" spans="1:16" s="2" customFormat="1" ht="60" customHeight="1" x14ac:dyDescent="0.3">
      <c r="A39" s="20">
        <v>19</v>
      </c>
      <c r="B39" s="21" t="s">
        <v>6</v>
      </c>
      <c r="C39" s="20">
        <v>124150</v>
      </c>
      <c r="D39" s="21" t="s">
        <v>28</v>
      </c>
      <c r="E39" s="20"/>
      <c r="F39" s="20">
        <v>238524</v>
      </c>
      <c r="G39" s="4">
        <v>2.13</v>
      </c>
      <c r="H39" s="11" t="s">
        <v>7</v>
      </c>
      <c r="I39" s="11" t="s">
        <v>8</v>
      </c>
      <c r="J39" s="11" t="s">
        <v>9</v>
      </c>
      <c r="K39" s="12" t="s">
        <v>10</v>
      </c>
      <c r="L39" s="11" t="s">
        <v>11</v>
      </c>
      <c r="M39" s="13" t="s">
        <v>12</v>
      </c>
      <c r="N39" s="13" t="s">
        <v>13</v>
      </c>
      <c r="O39" s="4" t="s">
        <v>4</v>
      </c>
      <c r="P39" s="23" t="e">
        <f>#REF!-(#REF!*30%)</f>
        <v>#REF!</v>
      </c>
    </row>
    <row r="40" spans="1:16" s="2" customFormat="1" ht="60" customHeight="1" x14ac:dyDescent="0.3">
      <c r="A40" s="20"/>
      <c r="B40" s="22"/>
      <c r="C40" s="20"/>
      <c r="D40" s="22"/>
      <c r="E40" s="20"/>
      <c r="F40" s="20"/>
      <c r="G40" s="4"/>
      <c r="H40" s="4">
        <v>590</v>
      </c>
      <c r="I40" s="4">
        <v>609</v>
      </c>
      <c r="J40" s="4">
        <v>739</v>
      </c>
      <c r="K40" s="4">
        <v>1458</v>
      </c>
      <c r="L40" s="4">
        <v>1976</v>
      </c>
      <c r="M40" s="4">
        <v>3921</v>
      </c>
      <c r="N40" s="4">
        <v>2771</v>
      </c>
      <c r="O40" s="4">
        <f>SUM(H40:N40)</f>
        <v>12064</v>
      </c>
      <c r="P40" s="23"/>
    </row>
    <row r="41" spans="1:16" s="2" customFormat="1" ht="60" customHeight="1" x14ac:dyDescent="0.3">
      <c r="A41" s="20">
        <v>20</v>
      </c>
      <c r="B41" s="21" t="s">
        <v>6</v>
      </c>
      <c r="C41" s="20">
        <v>124151</v>
      </c>
      <c r="D41" s="21" t="s">
        <v>37</v>
      </c>
      <c r="E41" s="20"/>
      <c r="F41" s="20">
        <v>238542</v>
      </c>
      <c r="G41" s="4">
        <v>2.2200000000000002</v>
      </c>
      <c r="H41" s="10" t="s">
        <v>48</v>
      </c>
      <c r="I41" s="10" t="s">
        <v>49</v>
      </c>
      <c r="J41" s="10" t="s">
        <v>50</v>
      </c>
      <c r="K41" s="10" t="s">
        <v>51</v>
      </c>
      <c r="L41" s="10" t="s">
        <v>52</v>
      </c>
      <c r="M41" s="10" t="s">
        <v>53</v>
      </c>
      <c r="N41" s="9"/>
      <c r="O41" s="4" t="s">
        <v>4</v>
      </c>
      <c r="P41" s="23" t="e">
        <f>#REF!-(#REF!*30%)</f>
        <v>#REF!</v>
      </c>
    </row>
    <row r="42" spans="1:16" s="2" customFormat="1" ht="60" customHeight="1" x14ac:dyDescent="0.3">
      <c r="A42" s="20"/>
      <c r="B42" s="22"/>
      <c r="C42" s="20"/>
      <c r="D42" s="22"/>
      <c r="E42" s="20"/>
      <c r="F42" s="20"/>
      <c r="G42" s="4"/>
      <c r="H42" s="4">
        <v>594</v>
      </c>
      <c r="I42" s="4">
        <v>678</v>
      </c>
      <c r="J42" s="4">
        <v>1902</v>
      </c>
      <c r="K42" s="4">
        <v>2491</v>
      </c>
      <c r="L42" s="4">
        <v>1220</v>
      </c>
      <c r="M42" s="4">
        <v>681</v>
      </c>
      <c r="N42" s="4"/>
      <c r="O42" s="4">
        <f>SUM(H42:N42)</f>
        <v>7566</v>
      </c>
      <c r="P42" s="23"/>
    </row>
    <row r="43" spans="1:16" s="2" customFormat="1" ht="60" customHeight="1" x14ac:dyDescent="0.3">
      <c r="A43" s="20">
        <v>21</v>
      </c>
      <c r="B43" s="21" t="s">
        <v>6</v>
      </c>
      <c r="C43" s="20">
        <v>124152</v>
      </c>
      <c r="D43" s="21" t="s">
        <v>36</v>
      </c>
      <c r="E43" s="20"/>
      <c r="F43" s="20">
        <v>238544</v>
      </c>
      <c r="G43" s="4">
        <v>2.2200000000000002</v>
      </c>
      <c r="H43" s="10" t="s">
        <v>48</v>
      </c>
      <c r="I43" s="10" t="s">
        <v>49</v>
      </c>
      <c r="J43" s="10" t="s">
        <v>50</v>
      </c>
      <c r="K43" s="10" t="s">
        <v>51</v>
      </c>
      <c r="L43" s="10" t="s">
        <v>52</v>
      </c>
      <c r="M43" s="10" t="s">
        <v>53</v>
      </c>
      <c r="N43" s="9"/>
      <c r="O43" s="4" t="s">
        <v>4</v>
      </c>
      <c r="P43" s="23" t="e">
        <f>#REF!-(#REF!*30%)</f>
        <v>#REF!</v>
      </c>
    </row>
    <row r="44" spans="1:16" s="2" customFormat="1" ht="60" customHeight="1" x14ac:dyDescent="0.3">
      <c r="A44" s="20"/>
      <c r="B44" s="22"/>
      <c r="C44" s="20"/>
      <c r="D44" s="22"/>
      <c r="E44" s="20"/>
      <c r="F44" s="20"/>
      <c r="G44" s="4"/>
      <c r="H44" s="4">
        <v>714</v>
      </c>
      <c r="I44" s="4">
        <v>1057</v>
      </c>
      <c r="J44" s="4">
        <v>3226</v>
      </c>
      <c r="K44" s="4">
        <v>3911</v>
      </c>
      <c r="L44" s="4">
        <v>2019</v>
      </c>
      <c r="M44" s="4">
        <v>848</v>
      </c>
      <c r="N44" s="4"/>
      <c r="O44" s="4">
        <f>SUM(H44:N44)</f>
        <v>11775</v>
      </c>
      <c r="P44" s="23"/>
    </row>
    <row r="45" spans="1:16" s="2" customFormat="1" ht="60" customHeight="1" x14ac:dyDescent="0.3">
      <c r="A45" s="20">
        <v>22</v>
      </c>
      <c r="B45" s="21" t="s">
        <v>6</v>
      </c>
      <c r="C45" s="20">
        <v>124153</v>
      </c>
      <c r="D45" s="21" t="s">
        <v>35</v>
      </c>
      <c r="E45" s="20"/>
      <c r="F45" s="20">
        <v>238547</v>
      </c>
      <c r="G45" s="4">
        <v>2.2200000000000002</v>
      </c>
      <c r="H45" s="10" t="s">
        <v>48</v>
      </c>
      <c r="I45" s="10" t="s">
        <v>49</v>
      </c>
      <c r="J45" s="10" t="s">
        <v>50</v>
      </c>
      <c r="K45" s="10" t="s">
        <v>51</v>
      </c>
      <c r="L45" s="10" t="s">
        <v>52</v>
      </c>
      <c r="M45" s="10" t="s">
        <v>53</v>
      </c>
      <c r="N45" s="9"/>
      <c r="O45" s="4" t="s">
        <v>4</v>
      </c>
      <c r="P45" s="23" t="e">
        <f>#REF!-(#REF!*30%)</f>
        <v>#REF!</v>
      </c>
    </row>
    <row r="46" spans="1:16" s="2" customFormat="1" ht="60" customHeight="1" x14ac:dyDescent="0.3">
      <c r="A46" s="20"/>
      <c r="B46" s="22"/>
      <c r="C46" s="20"/>
      <c r="D46" s="22"/>
      <c r="E46" s="20"/>
      <c r="F46" s="20"/>
      <c r="G46" s="4"/>
      <c r="H46" s="4">
        <v>771</v>
      </c>
      <c r="I46" s="4">
        <v>1090</v>
      </c>
      <c r="J46" s="4">
        <v>3347</v>
      </c>
      <c r="K46" s="4">
        <v>4057</v>
      </c>
      <c r="L46" s="4">
        <v>2089</v>
      </c>
      <c r="M46" s="4">
        <v>915</v>
      </c>
      <c r="N46" s="4"/>
      <c r="O46" s="4">
        <f>SUM(H46:N46)</f>
        <v>12269</v>
      </c>
      <c r="P46" s="23"/>
    </row>
    <row r="47" spans="1:16" s="2" customFormat="1" ht="60" customHeight="1" x14ac:dyDescent="0.3">
      <c r="A47" s="20">
        <v>23</v>
      </c>
      <c r="B47" s="21" t="s">
        <v>6</v>
      </c>
      <c r="C47" s="20">
        <v>124154</v>
      </c>
      <c r="D47" s="21" t="s">
        <v>34</v>
      </c>
      <c r="E47" s="20"/>
      <c r="F47" s="20">
        <v>238549</v>
      </c>
      <c r="G47" s="4">
        <v>2.25</v>
      </c>
      <c r="H47" s="10" t="s">
        <v>48</v>
      </c>
      <c r="I47" s="10" t="s">
        <v>49</v>
      </c>
      <c r="J47" s="10" t="s">
        <v>50</v>
      </c>
      <c r="K47" s="10" t="s">
        <v>51</v>
      </c>
      <c r="L47" s="10" t="s">
        <v>52</v>
      </c>
      <c r="M47" s="10" t="s">
        <v>53</v>
      </c>
      <c r="N47" s="9"/>
      <c r="O47" s="4" t="s">
        <v>4</v>
      </c>
      <c r="P47" s="23" t="e">
        <f>#REF!-(#REF!*30%)</f>
        <v>#REF!</v>
      </c>
    </row>
    <row r="48" spans="1:16" s="2" customFormat="1" ht="60" customHeight="1" x14ac:dyDescent="0.3">
      <c r="A48" s="20"/>
      <c r="B48" s="22"/>
      <c r="C48" s="20"/>
      <c r="D48" s="22"/>
      <c r="E48" s="20"/>
      <c r="F48" s="20"/>
      <c r="G48" s="4"/>
      <c r="H48" s="4">
        <v>739</v>
      </c>
      <c r="I48" s="4">
        <v>1055</v>
      </c>
      <c r="J48" s="4">
        <v>3261</v>
      </c>
      <c r="K48" s="4">
        <v>3938</v>
      </c>
      <c r="L48" s="4">
        <v>2017</v>
      </c>
      <c r="M48" s="4">
        <v>881</v>
      </c>
      <c r="N48" s="4"/>
      <c r="O48" s="4">
        <f>SUM(H48:N48)</f>
        <v>11891</v>
      </c>
      <c r="P48" s="23"/>
    </row>
    <row r="49" spans="1:16" s="2" customFormat="1" ht="60" customHeight="1" x14ac:dyDescent="0.3">
      <c r="A49" s="20">
        <v>24</v>
      </c>
      <c r="B49" s="21" t="s">
        <v>6</v>
      </c>
      <c r="C49" s="20">
        <v>124155</v>
      </c>
      <c r="D49" s="21" t="s">
        <v>33</v>
      </c>
      <c r="E49" s="20"/>
      <c r="F49" s="20">
        <v>238554</v>
      </c>
      <c r="G49" s="4">
        <v>2.2200000000000002</v>
      </c>
      <c r="H49" s="10" t="s">
        <v>48</v>
      </c>
      <c r="I49" s="10" t="s">
        <v>49</v>
      </c>
      <c r="J49" s="10" t="s">
        <v>50</v>
      </c>
      <c r="K49" s="10" t="s">
        <v>51</v>
      </c>
      <c r="L49" s="10" t="s">
        <v>52</v>
      </c>
      <c r="M49" s="10" t="s">
        <v>53</v>
      </c>
      <c r="N49" s="9"/>
      <c r="O49" s="4" t="s">
        <v>4</v>
      </c>
      <c r="P49" s="23" t="e">
        <f>#REF!-(#REF!*30%)</f>
        <v>#REF!</v>
      </c>
    </row>
    <row r="50" spans="1:16" s="2" customFormat="1" ht="60" customHeight="1" x14ac:dyDescent="0.3">
      <c r="A50" s="20"/>
      <c r="B50" s="22"/>
      <c r="C50" s="20"/>
      <c r="D50" s="22"/>
      <c r="E50" s="20"/>
      <c r="F50" s="20"/>
      <c r="G50" s="4"/>
      <c r="H50" s="4">
        <v>739</v>
      </c>
      <c r="I50" s="4">
        <v>1055</v>
      </c>
      <c r="J50" s="4">
        <v>3261</v>
      </c>
      <c r="K50" s="4">
        <v>3938</v>
      </c>
      <c r="L50" s="4">
        <v>2017</v>
      </c>
      <c r="M50" s="4">
        <v>881</v>
      </c>
      <c r="N50" s="7"/>
      <c r="O50" s="4">
        <f>SUM(H50:N50)</f>
        <v>11891</v>
      </c>
      <c r="P50" s="23"/>
    </row>
    <row r="51" spans="1:16" s="2" customFormat="1" ht="60" customHeight="1" x14ac:dyDescent="0.3">
      <c r="A51" s="20">
        <v>25</v>
      </c>
      <c r="B51" s="21" t="s">
        <v>6</v>
      </c>
      <c r="C51" s="20">
        <v>124156</v>
      </c>
      <c r="D51" s="21" t="s">
        <v>30</v>
      </c>
      <c r="E51" s="20"/>
      <c r="F51" s="20">
        <v>238515</v>
      </c>
      <c r="G51" s="4">
        <v>2.29</v>
      </c>
      <c r="H51" s="11" t="s">
        <v>7</v>
      </c>
      <c r="I51" s="11" t="s">
        <v>8</v>
      </c>
      <c r="J51" s="11" t="s">
        <v>9</v>
      </c>
      <c r="K51" s="12" t="s">
        <v>10</v>
      </c>
      <c r="L51" s="11" t="s">
        <v>11</v>
      </c>
      <c r="M51" s="14" t="s">
        <v>12</v>
      </c>
      <c r="N51" s="13" t="s">
        <v>13</v>
      </c>
      <c r="O51" s="4" t="s">
        <v>4</v>
      </c>
      <c r="P51" s="23" t="e">
        <f>#REF!-(#REF!*30%)</f>
        <v>#REF!</v>
      </c>
    </row>
    <row r="52" spans="1:16" s="2" customFormat="1" ht="60" customHeight="1" x14ac:dyDescent="0.3">
      <c r="A52" s="20"/>
      <c r="B52" s="22"/>
      <c r="C52" s="20"/>
      <c r="D52" s="22"/>
      <c r="E52" s="20"/>
      <c r="F52" s="20"/>
      <c r="G52" s="4"/>
      <c r="H52" s="4">
        <v>590</v>
      </c>
      <c r="I52" s="4">
        <v>609</v>
      </c>
      <c r="J52" s="4">
        <v>739</v>
      </c>
      <c r="K52" s="4">
        <v>1458</v>
      </c>
      <c r="L52" s="4">
        <v>1976</v>
      </c>
      <c r="M52" s="8">
        <v>3921</v>
      </c>
      <c r="N52" s="4">
        <v>2771</v>
      </c>
      <c r="O52" s="4">
        <f>SUM(H52:N52)</f>
        <v>12064</v>
      </c>
      <c r="P52" s="23"/>
    </row>
    <row r="53" spans="1:16" s="2" customFormat="1" ht="60" customHeight="1" x14ac:dyDescent="0.3">
      <c r="A53" s="20">
        <v>26</v>
      </c>
      <c r="B53" s="21" t="s">
        <v>6</v>
      </c>
      <c r="C53" s="20">
        <v>124157</v>
      </c>
      <c r="D53" s="21" t="s">
        <v>31</v>
      </c>
      <c r="E53" s="20"/>
      <c r="F53" s="20">
        <v>238521</v>
      </c>
      <c r="G53" s="4">
        <v>2.29</v>
      </c>
      <c r="H53" s="11" t="s">
        <v>7</v>
      </c>
      <c r="I53" s="11" t="s">
        <v>8</v>
      </c>
      <c r="J53" s="11" t="s">
        <v>9</v>
      </c>
      <c r="K53" s="12" t="s">
        <v>10</v>
      </c>
      <c r="L53" s="11" t="s">
        <v>11</v>
      </c>
      <c r="M53" s="14" t="s">
        <v>12</v>
      </c>
      <c r="N53" s="13" t="s">
        <v>13</v>
      </c>
      <c r="O53" s="4" t="s">
        <v>4</v>
      </c>
      <c r="P53" s="23" t="e">
        <f>#REF!-(#REF!*30%)</f>
        <v>#REF!</v>
      </c>
    </row>
    <row r="54" spans="1:16" s="2" customFormat="1" ht="60" customHeight="1" x14ac:dyDescent="0.3">
      <c r="A54" s="20"/>
      <c r="B54" s="22"/>
      <c r="C54" s="20"/>
      <c r="D54" s="22"/>
      <c r="E54" s="20"/>
      <c r="F54" s="20"/>
      <c r="G54" s="4"/>
      <c r="H54" s="4">
        <v>504</v>
      </c>
      <c r="I54" s="4">
        <v>516</v>
      </c>
      <c r="J54" s="4">
        <v>550</v>
      </c>
      <c r="K54" s="4">
        <v>840</v>
      </c>
      <c r="L54" s="4">
        <v>1358</v>
      </c>
      <c r="M54" s="8">
        <v>2541</v>
      </c>
      <c r="N54" s="4">
        <v>1790</v>
      </c>
      <c r="O54" s="4">
        <f>SUM(H54:N54)</f>
        <v>8099</v>
      </c>
      <c r="P54" s="23"/>
    </row>
    <row r="55" spans="1:16" s="2" customFormat="1" ht="60" customHeight="1" x14ac:dyDescent="0.3">
      <c r="A55" s="20">
        <v>27</v>
      </c>
      <c r="B55" s="21" t="s">
        <v>6</v>
      </c>
      <c r="C55" s="20">
        <v>124482</v>
      </c>
      <c r="D55" s="21" t="s">
        <v>29</v>
      </c>
      <c r="E55" s="20"/>
      <c r="F55" s="20">
        <v>238525</v>
      </c>
      <c r="G55" s="4">
        <v>2.13</v>
      </c>
      <c r="H55" s="11" t="s">
        <v>7</v>
      </c>
      <c r="I55" s="11" t="s">
        <v>8</v>
      </c>
      <c r="J55" s="11" t="s">
        <v>9</v>
      </c>
      <c r="K55" s="12" t="s">
        <v>10</v>
      </c>
      <c r="L55" s="11" t="s">
        <v>11</v>
      </c>
      <c r="M55" s="14" t="s">
        <v>12</v>
      </c>
      <c r="N55" s="13" t="s">
        <v>13</v>
      </c>
      <c r="O55" s="4" t="s">
        <v>4</v>
      </c>
      <c r="P55" s="23" t="e">
        <f>#REF!-(#REF!*30%)</f>
        <v>#REF!</v>
      </c>
    </row>
    <row r="56" spans="1:16" s="2" customFormat="1" ht="60" customHeight="1" x14ac:dyDescent="0.3">
      <c r="A56" s="20"/>
      <c r="B56" s="22"/>
      <c r="C56" s="20"/>
      <c r="D56" s="22"/>
      <c r="E56" s="20"/>
      <c r="F56" s="20"/>
      <c r="G56" s="4"/>
      <c r="H56" s="4">
        <v>567</v>
      </c>
      <c r="I56" s="4">
        <v>586</v>
      </c>
      <c r="J56" s="4">
        <v>711</v>
      </c>
      <c r="K56" s="4">
        <v>1416</v>
      </c>
      <c r="L56" s="4">
        <v>1925</v>
      </c>
      <c r="M56" s="8">
        <v>3813</v>
      </c>
      <c r="N56" s="4">
        <v>2684</v>
      </c>
      <c r="O56" s="4">
        <f>SUM(H56:N56)</f>
        <v>11702</v>
      </c>
      <c r="P56" s="23"/>
    </row>
    <row r="57" spans="1:16" s="2" customFormat="1" ht="60" customHeight="1" x14ac:dyDescent="0.3">
      <c r="A57" s="20">
        <v>28</v>
      </c>
      <c r="B57" s="21" t="s">
        <v>6</v>
      </c>
      <c r="C57" s="20">
        <v>124483</v>
      </c>
      <c r="D57" s="21" t="s">
        <v>32</v>
      </c>
      <c r="E57" s="20"/>
      <c r="F57" s="20">
        <v>238556</v>
      </c>
      <c r="G57" s="4">
        <v>2.4500000000000002</v>
      </c>
      <c r="H57" s="10" t="s">
        <v>48</v>
      </c>
      <c r="I57" s="10" t="s">
        <v>49</v>
      </c>
      <c r="J57" s="10" t="s">
        <v>50</v>
      </c>
      <c r="K57" s="10" t="s">
        <v>51</v>
      </c>
      <c r="L57" s="10" t="s">
        <v>52</v>
      </c>
      <c r="M57" s="10" t="s">
        <v>53</v>
      </c>
      <c r="N57" s="9"/>
      <c r="O57" s="4" t="s">
        <v>4</v>
      </c>
      <c r="P57" s="23" t="e">
        <f>#REF!-(#REF!*30%)</f>
        <v>#REF!</v>
      </c>
    </row>
    <row r="58" spans="1:16" s="2" customFormat="1" ht="60" customHeight="1" x14ac:dyDescent="0.3">
      <c r="A58" s="20"/>
      <c r="B58" s="22"/>
      <c r="C58" s="20"/>
      <c r="D58" s="22"/>
      <c r="E58" s="20"/>
      <c r="F58" s="20"/>
      <c r="G58" s="4"/>
      <c r="H58" s="4">
        <v>532</v>
      </c>
      <c r="I58" s="4">
        <v>595</v>
      </c>
      <c r="J58" s="4">
        <v>1657</v>
      </c>
      <c r="K58" s="4">
        <v>1932</v>
      </c>
      <c r="L58" s="4">
        <v>981</v>
      </c>
      <c r="M58" s="4">
        <v>584</v>
      </c>
      <c r="N58" s="4"/>
      <c r="O58" s="4">
        <f>SUM(H58:N58)</f>
        <v>6281</v>
      </c>
      <c r="P58" s="23"/>
    </row>
    <row r="59" spans="1:16" ht="30" customHeight="1" x14ac:dyDescent="0.25">
      <c r="A59" s="24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6" t="s">
        <v>4</v>
      </c>
      <c r="N59" s="26"/>
      <c r="O59" s="5">
        <f>O58+O56+O54+O52+O50+O48+O46+O44+O42+O40+O38+O36+O34+O32+O30+O28+O26+O24+O22+O20+O18+O16+O14+O12+O10+O8+O6+O4</f>
        <v>258229</v>
      </c>
      <c r="P59" s="15"/>
    </row>
    <row r="60" spans="1:16" ht="52.5" customHeight="1" x14ac:dyDescent="0.25">
      <c r="D60" s="30" t="s">
        <v>56</v>
      </c>
      <c r="E60" s="30"/>
      <c r="F60" s="18"/>
      <c r="G60" s="18"/>
      <c r="H60" s="18"/>
      <c r="I60" s="18"/>
      <c r="J60" s="18"/>
      <c r="K60" s="18"/>
      <c r="L60" s="18"/>
      <c r="M60" s="17" t="s">
        <v>47</v>
      </c>
      <c r="N60" s="17"/>
      <c r="O60" s="17" t="s">
        <v>55</v>
      </c>
    </row>
    <row r="61" spans="1:16" ht="52.5" customHeight="1" x14ac:dyDescent="0.25">
      <c r="D61" s="30" t="s">
        <v>57</v>
      </c>
      <c r="E61" s="30"/>
      <c r="F61" s="18"/>
      <c r="G61" s="18"/>
      <c r="H61" s="18"/>
      <c r="I61" s="18"/>
      <c r="J61" s="18"/>
      <c r="K61" s="18"/>
      <c r="L61" s="18"/>
      <c r="M61" s="18"/>
      <c r="N61" s="18"/>
      <c r="O61" s="18"/>
    </row>
    <row r="62" spans="1:16" ht="52.5" customHeight="1" x14ac:dyDescent="0.25"/>
    <row r="63" spans="1:16" ht="15" customHeight="1" x14ac:dyDescent="0.25"/>
    <row r="64" spans="1:16" ht="15" customHeight="1" x14ac:dyDescent="0.25"/>
    <row r="65" ht="15" customHeight="1" x14ac:dyDescent="0.25"/>
    <row r="66" ht="15" customHeight="1" x14ac:dyDescent="0.25"/>
  </sheetData>
  <mergeCells count="202">
    <mergeCell ref="D3:D4"/>
    <mergeCell ref="D5:D6"/>
    <mergeCell ref="P3:P4"/>
    <mergeCell ref="D60:E60"/>
    <mergeCell ref="D61:E61"/>
    <mergeCell ref="A1:O1"/>
    <mergeCell ref="H2:O2"/>
    <mergeCell ref="A3:A4"/>
    <mergeCell ref="B3:B4"/>
    <mergeCell ref="C3:C4"/>
    <mergeCell ref="E3:E4"/>
    <mergeCell ref="F3:F4"/>
    <mergeCell ref="P5:P6"/>
    <mergeCell ref="A7:A8"/>
    <mergeCell ref="B7:B8"/>
    <mergeCell ref="C7:C8"/>
    <mergeCell ref="E7:E8"/>
    <mergeCell ref="F7:F8"/>
    <mergeCell ref="P7:P8"/>
    <mergeCell ref="F5:F6"/>
    <mergeCell ref="A5:A6"/>
    <mergeCell ref="B5:B6"/>
    <mergeCell ref="C5:C6"/>
    <mergeCell ref="E5:E6"/>
    <mergeCell ref="D7:D8"/>
    <mergeCell ref="D11:D12"/>
    <mergeCell ref="B13:B14"/>
    <mergeCell ref="C13:C14"/>
    <mergeCell ref="E13:E14"/>
    <mergeCell ref="F13:F14"/>
    <mergeCell ref="P11:P12"/>
    <mergeCell ref="A9:A10"/>
    <mergeCell ref="B9:B10"/>
    <mergeCell ref="D13:D14"/>
    <mergeCell ref="A11:A12"/>
    <mergeCell ref="B11:B12"/>
    <mergeCell ref="C11:C12"/>
    <mergeCell ref="E11:E12"/>
    <mergeCell ref="F11:F12"/>
    <mergeCell ref="C9:C10"/>
    <mergeCell ref="E9:E10"/>
    <mergeCell ref="F9:F10"/>
    <mergeCell ref="D9:D10"/>
    <mergeCell ref="P9:P10"/>
    <mergeCell ref="P13:P14"/>
    <mergeCell ref="A15:A16"/>
    <mergeCell ref="B15:B16"/>
    <mergeCell ref="C15:C16"/>
    <mergeCell ref="E15:E16"/>
    <mergeCell ref="F15:F16"/>
    <mergeCell ref="P15:P16"/>
    <mergeCell ref="A13:A14"/>
    <mergeCell ref="D15:D16"/>
    <mergeCell ref="P19:P20"/>
    <mergeCell ref="A17:A18"/>
    <mergeCell ref="B17:B18"/>
    <mergeCell ref="A21:A22"/>
    <mergeCell ref="B21:B22"/>
    <mergeCell ref="C21:C22"/>
    <mergeCell ref="E21:E22"/>
    <mergeCell ref="D21:D22"/>
    <mergeCell ref="A19:A20"/>
    <mergeCell ref="B19:B20"/>
    <mergeCell ref="C19:C20"/>
    <mergeCell ref="E19:E20"/>
    <mergeCell ref="F19:F20"/>
    <mergeCell ref="C17:C18"/>
    <mergeCell ref="E17:E18"/>
    <mergeCell ref="F17:F18"/>
    <mergeCell ref="D17:D18"/>
    <mergeCell ref="P17:P18"/>
    <mergeCell ref="D19:D20"/>
    <mergeCell ref="P21:P22"/>
    <mergeCell ref="F23:F24"/>
    <mergeCell ref="P23:P24"/>
    <mergeCell ref="F21:F22"/>
    <mergeCell ref="E25:E26"/>
    <mergeCell ref="F25:F26"/>
    <mergeCell ref="A23:A24"/>
    <mergeCell ref="B23:B24"/>
    <mergeCell ref="C23:C24"/>
    <mergeCell ref="E23:E24"/>
    <mergeCell ref="D23:D24"/>
    <mergeCell ref="D25:D26"/>
    <mergeCell ref="B25:B26"/>
    <mergeCell ref="C25:C26"/>
    <mergeCell ref="P25:P26"/>
    <mergeCell ref="A27:A28"/>
    <mergeCell ref="B27:B28"/>
    <mergeCell ref="C27:C28"/>
    <mergeCell ref="E27:E28"/>
    <mergeCell ref="F27:F28"/>
    <mergeCell ref="P27:P28"/>
    <mergeCell ref="A25:A26"/>
    <mergeCell ref="D27:D28"/>
    <mergeCell ref="P31:P32"/>
    <mergeCell ref="A29:A30"/>
    <mergeCell ref="B29:B30"/>
    <mergeCell ref="A33:A34"/>
    <mergeCell ref="B33:B34"/>
    <mergeCell ref="C33:C34"/>
    <mergeCell ref="E33:E34"/>
    <mergeCell ref="D33:D34"/>
    <mergeCell ref="A31:A32"/>
    <mergeCell ref="B31:B32"/>
    <mergeCell ref="C31:C32"/>
    <mergeCell ref="E31:E32"/>
    <mergeCell ref="F31:F32"/>
    <mergeCell ref="C29:C30"/>
    <mergeCell ref="E29:E30"/>
    <mergeCell ref="F29:F30"/>
    <mergeCell ref="D29:D30"/>
    <mergeCell ref="P29:P30"/>
    <mergeCell ref="D31:D32"/>
    <mergeCell ref="P33:P34"/>
    <mergeCell ref="F35:F36"/>
    <mergeCell ref="P35:P36"/>
    <mergeCell ref="F33:F34"/>
    <mergeCell ref="E37:E38"/>
    <mergeCell ref="F37:F38"/>
    <mergeCell ref="A35:A36"/>
    <mergeCell ref="B35:B36"/>
    <mergeCell ref="C35:C36"/>
    <mergeCell ref="E35:E36"/>
    <mergeCell ref="D35:D36"/>
    <mergeCell ref="D37:D38"/>
    <mergeCell ref="B37:B38"/>
    <mergeCell ref="C37:C38"/>
    <mergeCell ref="P37:P38"/>
    <mergeCell ref="A39:A40"/>
    <mergeCell ref="B39:B40"/>
    <mergeCell ref="C39:C40"/>
    <mergeCell ref="E39:E40"/>
    <mergeCell ref="F39:F40"/>
    <mergeCell ref="P39:P40"/>
    <mergeCell ref="A37:A38"/>
    <mergeCell ref="D39:D40"/>
    <mergeCell ref="P43:P44"/>
    <mergeCell ref="A41:A42"/>
    <mergeCell ref="B41:B42"/>
    <mergeCell ref="A45:A46"/>
    <mergeCell ref="B45:B46"/>
    <mergeCell ref="C45:C46"/>
    <mergeCell ref="E45:E46"/>
    <mergeCell ref="D45:D46"/>
    <mergeCell ref="A43:A44"/>
    <mergeCell ref="B43:B44"/>
    <mergeCell ref="C43:C44"/>
    <mergeCell ref="E43:E44"/>
    <mergeCell ref="F43:F44"/>
    <mergeCell ref="C41:C42"/>
    <mergeCell ref="E41:E42"/>
    <mergeCell ref="F41:F42"/>
    <mergeCell ref="D41:D42"/>
    <mergeCell ref="P41:P42"/>
    <mergeCell ref="D43:D44"/>
    <mergeCell ref="P45:P46"/>
    <mergeCell ref="F47:F48"/>
    <mergeCell ref="P47:P48"/>
    <mergeCell ref="F45:F46"/>
    <mergeCell ref="E49:E50"/>
    <mergeCell ref="F49:F50"/>
    <mergeCell ref="A47:A48"/>
    <mergeCell ref="B47:B48"/>
    <mergeCell ref="C47:C48"/>
    <mergeCell ref="E47:E48"/>
    <mergeCell ref="D47:D48"/>
    <mergeCell ref="D49:D50"/>
    <mergeCell ref="B49:B50"/>
    <mergeCell ref="C49:C50"/>
    <mergeCell ref="P53:P54"/>
    <mergeCell ref="D55:D56"/>
    <mergeCell ref="P49:P50"/>
    <mergeCell ref="A51:A52"/>
    <mergeCell ref="B51:B52"/>
    <mergeCell ref="C51:C52"/>
    <mergeCell ref="E51:E52"/>
    <mergeCell ref="F51:F52"/>
    <mergeCell ref="P51:P52"/>
    <mergeCell ref="A49:A50"/>
    <mergeCell ref="D51:D52"/>
    <mergeCell ref="F57:F58"/>
    <mergeCell ref="D57:D58"/>
    <mergeCell ref="P55:P56"/>
    <mergeCell ref="A53:A54"/>
    <mergeCell ref="B53:B54"/>
    <mergeCell ref="P57:P58"/>
    <mergeCell ref="A59:L59"/>
    <mergeCell ref="M59:N59"/>
    <mergeCell ref="A57:A58"/>
    <mergeCell ref="B57:B58"/>
    <mergeCell ref="C57:C58"/>
    <mergeCell ref="E57:E58"/>
    <mergeCell ref="A55:A56"/>
    <mergeCell ref="B55:B56"/>
    <mergeCell ref="C55:C56"/>
    <mergeCell ref="E55:E56"/>
    <mergeCell ref="F55:F56"/>
    <mergeCell ref="C53:C54"/>
    <mergeCell ref="E53:E54"/>
    <mergeCell ref="F53:F54"/>
    <mergeCell ref="D53:D54"/>
  </mergeCells>
  <phoneticPr fontId="0" type="noConversion"/>
  <printOptions horizontalCentered="1"/>
  <pageMargins left="0" right="0" top="0.5" bottom="0" header="0" footer="0"/>
  <pageSetup scale="55" orientation="landscape" r:id="rId1"/>
  <rowBreaks count="2" manualBreakCount="2">
    <brk id="16" max="16" man="1"/>
    <brk id="30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GARMENTS SUMMARY </vt:lpstr>
      <vt:lpstr>'GARMENTS SUMMARY '!Print_Area</vt:lpstr>
      <vt:lpstr>'GARMENTS SUMMARY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2019-02-07T07:40:23Z</cp:lastPrinted>
  <dcterms:created xsi:type="dcterms:W3CDTF">2018-12-08T06:50:41Z</dcterms:created>
  <dcterms:modified xsi:type="dcterms:W3CDTF">2019-08-14T09:58:16Z</dcterms:modified>
</cp:coreProperties>
</file>